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Oct 24\"/>
    </mc:Choice>
  </mc:AlternateContent>
  <xr:revisionPtr revIDLastSave="0" documentId="8_{2F6D7147-8047-4A2E-A85E-B72839FDB8DD}" xr6:coauthVersionLast="47" xr6:coauthVersionMax="47" xr10:uidLastSave="{00000000-0000-0000-0000-000000000000}"/>
  <bookViews>
    <workbookView xWindow="-120" yWindow="-120" windowWidth="20730" windowHeight="11040" xr2:uid="{70E86D75-1F91-4997-8FCF-F881A0DC74FC}"/>
  </bookViews>
  <sheets>
    <sheet name="MO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F39" i="1"/>
  <c r="G38" i="1"/>
  <c r="F38" i="1"/>
  <c r="G37" i="1"/>
  <c r="F37" i="1"/>
  <c r="G34" i="1"/>
  <c r="F34" i="1"/>
  <c r="G31" i="1"/>
  <c r="F31" i="1"/>
  <c r="G25" i="1"/>
  <c r="F25" i="1"/>
  <c r="G24" i="1"/>
  <c r="F24" i="1"/>
  <c r="G20" i="1"/>
  <c r="F20" i="1"/>
  <c r="G19" i="1"/>
  <c r="F19" i="1"/>
</calcChain>
</file>

<file path=xl/sharedStrings.xml><?xml version="1.0" encoding="utf-8"?>
<sst xmlns="http://schemas.openxmlformats.org/spreadsheetml/2006/main" count="99" uniqueCount="78">
  <si>
    <t>CANARA ROBECO CORPORATE BOND FUND</t>
  </si>
  <si>
    <t>Monthly Portfolio Statement as on October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</si>
  <si>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</si>
  <si>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</si>
  <si>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</si>
  <si>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</si>
  <si>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</si>
  <si>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</si>
  <si>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</si>
  <si>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October'24</t>
  </si>
  <si>
    <t>Benchmark Risk-o-meter Level- October'24</t>
  </si>
  <si>
    <t>Scheme Risk-o-meter Level- September'24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</si>
  <si>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</si>
  <si>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</si>
  <si>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</si>
  <si>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</si>
  <si>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</si>
  <si>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</si>
  <si>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</si>
  <si>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</si>
  <si>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7.70% Power Finance Corporation Ltd (15/04/2033) **</t>
  </si>
  <si>
    <t>INE134E08MI4</t>
  </si>
  <si>
    <t>CRISIL AAA</t>
  </si>
  <si>
    <t>Relatively Low (Class I)</t>
  </si>
  <si>
    <t>7.68% LIC Housing Finance Ltd (29/05/2034) **</t>
  </si>
  <si>
    <t>INE115A07QR5</t>
  </si>
  <si>
    <t>8.23% Kotak Mahindra Prime Ltd (21/12/2026) **</t>
  </si>
  <si>
    <t>INE916DA7SP4</t>
  </si>
  <si>
    <t>Moderate 
(Class II)</t>
  </si>
  <si>
    <t>7.63% Grasim industries Ltd (01/12/2027) **</t>
  </si>
  <si>
    <t>INE047A08208</t>
  </si>
  <si>
    <t>7.95% HDFC Bank Ltd (21/09/2026) **</t>
  </si>
  <si>
    <t>INE040A08369</t>
  </si>
  <si>
    <t>Relatively High (Class III)</t>
  </si>
  <si>
    <t>B-III</t>
  </si>
  <si>
    <t>7.51% REC Ltd (31/07/2026) **</t>
  </si>
  <si>
    <t>INE020B08EI8</t>
  </si>
  <si>
    <t>7.05% National Housing Bank (18/12/2024) **</t>
  </si>
  <si>
    <t>INE557F08FG1</t>
  </si>
  <si>
    <t>Benchmark: CRISIL Corporate Debt A-II Index</t>
  </si>
  <si>
    <t>7.59% Small Industries Development Bank Of India (10/02/2026) **</t>
  </si>
  <si>
    <t>INE556F08KG3</t>
  </si>
  <si>
    <t>8.45% Indian Railway Finance Corporation Ltd (04/12/2028) **</t>
  </si>
  <si>
    <t>INE053F07AY7</t>
  </si>
  <si>
    <t>8.05% NTPC Ltd (05/05/2026) **</t>
  </si>
  <si>
    <t>INE733E07KA6</t>
  </si>
  <si>
    <t>7.75% Titan Co Ltd (05/05/2025) **</t>
  </si>
  <si>
    <t>INE280A08023</t>
  </si>
  <si>
    <t>7.96% HDB Financial Services Ltd (17/11/2025) **</t>
  </si>
  <si>
    <t>INE756I07EM6</t>
  </si>
  <si>
    <t>CARE AAA</t>
  </si>
  <si>
    <t>Sub Total</t>
  </si>
  <si>
    <t>Total</t>
  </si>
  <si>
    <t>Money Market Instruments</t>
  </si>
  <si>
    <t>Treasury Bill</t>
  </si>
  <si>
    <t>364 DTB (16-JAN-2025)</t>
  </si>
  <si>
    <t>IN002023Z448</t>
  </si>
  <si>
    <t xml:space="preserve"> Sovereign</t>
  </si>
  <si>
    <t>Government Bonds</t>
  </si>
  <si>
    <t>7.34% GOI 2064 (22-APR-2064)</t>
  </si>
  <si>
    <t>IN0020240035</t>
  </si>
  <si>
    <t>Sovereign</t>
  </si>
  <si>
    <t>7.30% GOI 2053 (19-JUN-2053)</t>
  </si>
  <si>
    <t>IN0020230051</t>
  </si>
  <si>
    <t>7.18% GOI 2037 (24-JUL-2037)</t>
  </si>
  <si>
    <t>IN0020230077</t>
  </si>
  <si>
    <t>7.10% GOI 2034 (08-APR-2034)</t>
  </si>
  <si>
    <t>IN0020240019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</si>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</sst>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10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43" fontId="3" fillId="3" borderId="0" xfId="1" applyFont="1" applyFill="1"/>
    <xf numFmtId="0" fontId="9" fillId="0" borderId="10" xfId="0" applyFont="1" applyBorder="1" applyAlignment="1">
      <alignment horizontal="left" wrapText="1"/>
    </xf>
    <xf numFmtId="0" fontId="11" fillId="0" borderId="5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0" fillId="3" borderId="13" xfId="0" applyFont="1" applyFill="1" applyBorder="1"/>
    <xf numFmtId="4" fontId="10" fillId="3" borderId="14" xfId="0" applyNumberFormat="1" applyFont="1" applyFill="1" applyBorder="1"/>
    <xf numFmtId="4" fontId="10" fillId="3" borderId="13" xfId="0" applyNumberFormat="1" applyFont="1" applyFill="1" applyBorder="1"/>
    <xf numFmtId="0" fontId="10" fillId="3" borderId="15" xfId="0" applyFont="1" applyFill="1" applyBorder="1"/>
    <xf numFmtId="4" fontId="10" fillId="3" borderId="15" xfId="0" applyNumberFormat="1" applyFont="1" applyFill="1" applyBorder="1"/>
    <xf numFmtId="0" fontId="3" fillId="3" borderId="16" xfId="0" applyFont="1" applyFill="1" applyBorder="1"/>
    <xf numFmtId="3" fontId="3" fillId="3" borderId="16" xfId="0" applyNumberFormat="1" applyFont="1" applyFill="1" applyBorder="1"/>
    <xf numFmtId="4" fontId="3" fillId="3" borderId="16" xfId="0" applyNumberFormat="1" applyFont="1" applyFill="1" applyBorder="1"/>
    <xf numFmtId="0" fontId="10" fillId="3" borderId="17" xfId="0" applyFont="1" applyFill="1" applyBorder="1"/>
    <xf numFmtId="4" fontId="10" fillId="3" borderId="17" xfId="0" applyNumberFormat="1" applyFont="1" applyFill="1" applyBorder="1"/>
    <xf numFmtId="0" fontId="10" fillId="3" borderId="18" xfId="0" applyFont="1" applyFill="1" applyBorder="1"/>
    <xf numFmtId="4" fontId="10" fillId="3" borderId="18" xfId="0" applyNumberFormat="1" applyFont="1" applyFill="1" applyBorder="1"/>
    <xf numFmtId="0" fontId="10" fillId="3" borderId="10" xfId="0" applyFont="1" applyFill="1" applyBorder="1"/>
    <xf numFmtId="4" fontId="10" fillId="3" borderId="10" xfId="0" applyNumberFormat="1" applyFont="1" applyFill="1" applyBorder="1"/>
    <xf numFmtId="0" fontId="10" fillId="3" borderId="0" xfId="0" applyFont="1" applyFill="1"/>
    <xf numFmtId="0" fontId="12" fillId="5" borderId="19" xfId="0" applyFont="1" applyFill="1" applyBorder="1"/>
    <xf numFmtId="2" fontId="10" fillId="3" borderId="20" xfId="0" applyNumberFormat="1" applyFont="1" applyFill="1" applyBorder="1"/>
    <xf numFmtId="10" fontId="10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58306</xdr:colOff>
      <xdr:row>4</xdr:row>
      <xdr:rowOff>95250</xdr:rowOff>
    </xdr:from>
    <xdr:ext cx="1996134" cy="1266825"/>
    <xdr:pic>
      <xdr:nvPicPr>
        <xdr:cNvPr id="2" name="Picture 1">
          <a:extLst>
            <a:ext uri="{FF2B5EF4-FFF2-40B4-BE49-F238E27FC236}">
              <a16:creationId xmlns:a16="http://schemas.microsoft.com/office/drawing/2014/main" id="{F54F36F5-88B4-4E9E-BD64-95FCA8B10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21431" y="1085850"/>
          <a:ext cx="1996134" cy="1266825"/>
        </a:xfrm>
        <a:prstGeom prst="rect">
          <a:avLst/>
        </a:prstGeom>
      </xdr:spPr>
    </xdr:pic>
    <xdr:clientData/>
  </xdr:oneCellAnchor>
  <xdr:oneCellAnchor>
    <xdr:from>
      <xdr:col>11</xdr:col>
      <xdr:colOff>85725</xdr:colOff>
      <xdr:row>4</xdr:row>
      <xdr:rowOff>66675</xdr:rowOff>
    </xdr:from>
    <xdr:ext cx="1921090" cy="1295400"/>
    <xdr:pic>
      <xdr:nvPicPr>
        <xdr:cNvPr id="3" name="Picture 2">
          <a:extLst>
            <a:ext uri="{FF2B5EF4-FFF2-40B4-BE49-F238E27FC236}">
              <a16:creationId xmlns:a16="http://schemas.microsoft.com/office/drawing/2014/main" id="{6981242F-1505-471A-9032-2CA54B273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25600" y="1057275"/>
          <a:ext cx="1921090" cy="1295400"/>
        </a:xfrm>
        <a:prstGeom prst="rect">
          <a:avLst/>
        </a:prstGeom>
      </xdr:spPr>
    </xdr:pic>
    <xdr:clientData/>
  </xdr:oneCellAnchor>
  <xdr:twoCellAnchor editAs="oneCell">
    <xdr:from>
      <xdr:col>10</xdr:col>
      <xdr:colOff>104775</xdr:colOff>
      <xdr:row>4</xdr:row>
      <xdr:rowOff>114300</xdr:rowOff>
    </xdr:from>
    <xdr:to>
      <xdr:col>10</xdr:col>
      <xdr:colOff>2247900</xdr:colOff>
      <xdr:row>10</xdr:row>
      <xdr:rowOff>66675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BCEF45B-8E0E-4466-BA4D-DED5D93AD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1104900"/>
          <a:ext cx="214312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7EC39-DB13-44F8-B149-BDA1D8D5D7B2}">
  <dimension ref="B1:Q137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8.28515625" style="3" bestFit="1" customWidth="1"/>
    <col min="3" max="3" width="13.5703125" style="3" bestFit="1" customWidth="1"/>
    <col min="4" max="4" width="22.85546875" style="3" bestFit="1" customWidth="1"/>
    <col min="5" max="5" width="7.71093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5.5703125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0"/>
      <c r="L5" s="20"/>
      <c r="N5" s="21" t="s">
        <v>14</v>
      </c>
      <c r="O5" s="22" t="s">
        <v>15</v>
      </c>
      <c r="P5" s="22" t="s">
        <v>16</v>
      </c>
      <c r="Q5" s="22" t="s">
        <v>17</v>
      </c>
    </row>
    <row r="6" spans="2:17" ht="36" x14ac:dyDescent="0.2">
      <c r="B6" s="23" t="s">
        <v>18</v>
      </c>
      <c r="C6" s="24"/>
      <c r="D6" s="24"/>
      <c r="E6" s="24"/>
      <c r="F6" s="25"/>
      <c r="G6" s="25"/>
      <c r="H6" s="25"/>
      <c r="J6" s="20"/>
      <c r="K6" s="20"/>
      <c r="L6" s="20"/>
      <c r="N6" s="26" t="s">
        <v>19</v>
      </c>
      <c r="O6" s="22"/>
      <c r="P6" s="22"/>
      <c r="Q6" s="22"/>
    </row>
    <row r="7" spans="2:17" x14ac:dyDescent="0.2">
      <c r="B7" s="24" t="s">
        <v>20</v>
      </c>
      <c r="C7" s="24" t="s">
        <v>21</v>
      </c>
      <c r="D7" s="24" t="s">
        <v>22</v>
      </c>
      <c r="E7" s="27">
        <v>1000</v>
      </c>
      <c r="F7" s="25">
        <v>1027.1400000000001</v>
      </c>
      <c r="G7" s="25">
        <v>7.55</v>
      </c>
      <c r="H7" s="25">
        <v>7.25</v>
      </c>
      <c r="I7" s="28"/>
      <c r="J7" s="20"/>
      <c r="K7" s="20"/>
      <c r="L7" s="20"/>
      <c r="N7" s="29" t="s">
        <v>23</v>
      </c>
      <c r="O7" s="30"/>
      <c r="P7" s="30"/>
      <c r="Q7" s="30"/>
    </row>
    <row r="8" spans="2:17" x14ac:dyDescent="0.2">
      <c r="B8" s="24" t="s">
        <v>24</v>
      </c>
      <c r="C8" s="24" t="s">
        <v>25</v>
      </c>
      <c r="D8" s="24" t="s">
        <v>22</v>
      </c>
      <c r="E8" s="27">
        <v>1000</v>
      </c>
      <c r="F8" s="25">
        <v>1011.98</v>
      </c>
      <c r="G8" s="25">
        <v>7.44</v>
      </c>
      <c r="H8" s="25">
        <v>7.49</v>
      </c>
      <c r="I8" s="28"/>
      <c r="J8" s="20"/>
      <c r="K8" s="20"/>
      <c r="L8" s="20"/>
      <c r="N8" s="29"/>
      <c r="O8" s="31"/>
      <c r="P8" s="31"/>
      <c r="Q8" s="31"/>
    </row>
    <row r="9" spans="2:17" x14ac:dyDescent="0.2">
      <c r="B9" s="24" t="s">
        <v>26</v>
      </c>
      <c r="C9" s="24" t="s">
        <v>27</v>
      </c>
      <c r="D9" s="24" t="s">
        <v>22</v>
      </c>
      <c r="E9" s="27">
        <v>1000</v>
      </c>
      <c r="F9" s="25">
        <v>1008.52</v>
      </c>
      <c r="G9" s="25">
        <v>7.41</v>
      </c>
      <c r="H9" s="25">
        <v>7.77</v>
      </c>
      <c r="I9" s="28"/>
      <c r="J9" s="20"/>
      <c r="K9" s="20"/>
      <c r="L9" s="20"/>
      <c r="N9" s="29" t="s">
        <v>28</v>
      </c>
      <c r="O9" s="30"/>
      <c r="P9" s="30"/>
      <c r="Q9" s="30"/>
    </row>
    <row r="10" spans="2:17" x14ac:dyDescent="0.2">
      <c r="B10" s="24" t="s">
        <v>29</v>
      </c>
      <c r="C10" s="24" t="s">
        <v>30</v>
      </c>
      <c r="D10" s="24" t="s">
        <v>22</v>
      </c>
      <c r="E10" s="27">
        <v>100</v>
      </c>
      <c r="F10" s="25">
        <v>1007.95</v>
      </c>
      <c r="G10" s="25">
        <v>7.41</v>
      </c>
      <c r="H10" s="25">
        <v>7.33</v>
      </c>
      <c r="I10" s="28"/>
      <c r="J10" s="20"/>
      <c r="K10" s="20"/>
      <c r="L10" s="20"/>
      <c r="N10" s="29"/>
      <c r="O10" s="31"/>
      <c r="P10" s="31"/>
      <c r="Q10" s="31"/>
    </row>
    <row r="11" spans="2:17" x14ac:dyDescent="0.2">
      <c r="B11" s="24" t="s">
        <v>31</v>
      </c>
      <c r="C11" s="24" t="s">
        <v>32</v>
      </c>
      <c r="D11" s="24" t="s">
        <v>22</v>
      </c>
      <c r="E11" s="27">
        <v>100</v>
      </c>
      <c r="F11" s="25">
        <v>1001.31</v>
      </c>
      <c r="G11" s="25">
        <v>7.36</v>
      </c>
      <c r="H11" s="25">
        <v>7.86</v>
      </c>
      <c r="I11" s="28"/>
      <c r="J11" s="20"/>
      <c r="K11" s="20"/>
      <c r="L11" s="20"/>
      <c r="N11" s="29" t="s">
        <v>33</v>
      </c>
      <c r="O11" s="30"/>
      <c r="P11" s="32" t="s">
        <v>34</v>
      </c>
      <c r="Q11" s="30"/>
    </row>
    <row r="12" spans="2:17" x14ac:dyDescent="0.2">
      <c r="B12" s="24" t="s">
        <v>35</v>
      </c>
      <c r="C12" s="24" t="s">
        <v>36</v>
      </c>
      <c r="D12" s="24" t="s">
        <v>22</v>
      </c>
      <c r="E12" s="27">
        <v>1000</v>
      </c>
      <c r="F12" s="25">
        <v>999.65</v>
      </c>
      <c r="G12" s="25">
        <v>7.35</v>
      </c>
      <c r="H12" s="25">
        <v>7.5</v>
      </c>
      <c r="I12" s="28"/>
      <c r="J12" s="20"/>
      <c r="K12" s="20"/>
      <c r="L12" s="20"/>
      <c r="N12" s="29"/>
      <c r="O12" s="31"/>
      <c r="P12" s="33"/>
      <c r="Q12" s="31"/>
    </row>
    <row r="13" spans="2:17" x14ac:dyDescent="0.2">
      <c r="B13" s="24" t="s">
        <v>37</v>
      </c>
      <c r="C13" s="24" t="s">
        <v>38</v>
      </c>
      <c r="D13" s="24" t="s">
        <v>22</v>
      </c>
      <c r="E13" s="27">
        <v>100</v>
      </c>
      <c r="F13" s="25">
        <v>999.31</v>
      </c>
      <c r="G13" s="25">
        <v>7.34</v>
      </c>
      <c r="H13" s="25">
        <v>7.16</v>
      </c>
      <c r="I13" s="28"/>
      <c r="J13" s="28"/>
      <c r="K13" s="3" t="s">
        <v>39</v>
      </c>
      <c r="L13" s="28"/>
    </row>
    <row r="14" spans="2:17" x14ac:dyDescent="0.2">
      <c r="B14" s="24" t="s">
        <v>40</v>
      </c>
      <c r="C14" s="24" t="s">
        <v>41</v>
      </c>
      <c r="D14" s="24" t="s">
        <v>22</v>
      </c>
      <c r="E14" s="27">
        <v>1000</v>
      </c>
      <c r="F14" s="25">
        <v>999.09</v>
      </c>
      <c r="G14" s="25">
        <v>7.34</v>
      </c>
      <c r="H14" s="25">
        <v>7.64</v>
      </c>
      <c r="I14" s="28"/>
      <c r="J14" s="28"/>
      <c r="K14" s="28"/>
      <c r="L14" s="28"/>
    </row>
    <row r="15" spans="2:17" x14ac:dyDescent="0.2">
      <c r="B15" s="24" t="s">
        <v>42</v>
      </c>
      <c r="C15" s="24" t="s">
        <v>43</v>
      </c>
      <c r="D15" s="24" t="s">
        <v>22</v>
      </c>
      <c r="E15" s="27">
        <v>50</v>
      </c>
      <c r="F15" s="25">
        <v>520.28</v>
      </c>
      <c r="G15" s="25">
        <v>3.82</v>
      </c>
      <c r="H15" s="25">
        <v>7.27</v>
      </c>
      <c r="I15" s="28"/>
      <c r="J15" s="28"/>
      <c r="K15" s="28"/>
      <c r="L15" s="28"/>
    </row>
    <row r="16" spans="2:17" x14ac:dyDescent="0.2">
      <c r="B16" s="24" t="s">
        <v>44</v>
      </c>
      <c r="C16" s="24" t="s">
        <v>45</v>
      </c>
      <c r="D16" s="24" t="s">
        <v>22</v>
      </c>
      <c r="E16" s="27">
        <v>50</v>
      </c>
      <c r="F16" s="25">
        <v>504.75</v>
      </c>
      <c r="G16" s="25">
        <v>3.71</v>
      </c>
      <c r="H16" s="25">
        <v>7.31</v>
      </c>
      <c r="I16" s="28"/>
      <c r="J16" s="28"/>
      <c r="K16" s="28"/>
      <c r="L16" s="28"/>
    </row>
    <row r="17" spans="2:12" x14ac:dyDescent="0.2">
      <c r="B17" s="24" t="s">
        <v>46</v>
      </c>
      <c r="C17" s="24" t="s">
        <v>47</v>
      </c>
      <c r="D17" s="24" t="s">
        <v>22</v>
      </c>
      <c r="E17" s="27">
        <v>500</v>
      </c>
      <c r="F17" s="25">
        <v>500.89</v>
      </c>
      <c r="G17" s="25">
        <v>3.68</v>
      </c>
      <c r="H17" s="25">
        <v>7.51</v>
      </c>
      <c r="I17" s="28"/>
      <c r="J17" s="28"/>
      <c r="K17" s="28"/>
      <c r="L17" s="28"/>
    </row>
    <row r="18" spans="2:12" x14ac:dyDescent="0.2">
      <c r="B18" s="24" t="s">
        <v>48</v>
      </c>
      <c r="C18" s="24" t="s">
        <v>49</v>
      </c>
      <c r="D18" s="24" t="s">
        <v>50</v>
      </c>
      <c r="E18" s="27">
        <v>50</v>
      </c>
      <c r="F18" s="25">
        <v>500.11</v>
      </c>
      <c r="G18" s="25">
        <v>3.67</v>
      </c>
      <c r="H18" s="25">
        <v>7.93</v>
      </c>
      <c r="I18" s="28"/>
      <c r="J18" s="28"/>
      <c r="K18" s="28"/>
      <c r="L18" s="28"/>
    </row>
    <row r="19" spans="2:12" x14ac:dyDescent="0.2">
      <c r="B19" s="34" t="s">
        <v>51</v>
      </c>
      <c r="C19" s="34"/>
      <c r="D19" s="34"/>
      <c r="E19" s="34"/>
      <c r="F19" s="35">
        <f ca="1">SUM(F6:F18)</f>
        <v>10080.98</v>
      </c>
      <c r="G19" s="35">
        <f ca="1">SUM(G6:G18)</f>
        <v>74.080000000000013</v>
      </c>
      <c r="H19" s="36"/>
      <c r="I19" s="28"/>
      <c r="J19" s="28"/>
      <c r="K19" s="28"/>
      <c r="L19" s="28"/>
    </row>
    <row r="20" spans="2:12" x14ac:dyDescent="0.2">
      <c r="B20" s="37" t="s">
        <v>52</v>
      </c>
      <c r="C20" s="37"/>
      <c r="D20" s="37"/>
      <c r="E20" s="37"/>
      <c r="F20" s="38">
        <f ca="1">F19</f>
        <v>10080.98</v>
      </c>
      <c r="G20" s="38">
        <f ca="1">G19</f>
        <v>74.080000000000013</v>
      </c>
      <c r="H20" s="38"/>
      <c r="I20" s="28"/>
      <c r="J20" s="28"/>
      <c r="K20" s="28"/>
      <c r="L20" s="28"/>
    </row>
    <row r="21" spans="2:12" x14ac:dyDescent="0.2">
      <c r="B21" s="23" t="s">
        <v>53</v>
      </c>
      <c r="C21" s="24"/>
      <c r="D21" s="24"/>
      <c r="E21" s="24"/>
      <c r="F21" s="25"/>
      <c r="G21" s="25"/>
      <c r="H21" s="25"/>
      <c r="I21" s="28"/>
      <c r="J21" s="28"/>
      <c r="K21" s="28"/>
      <c r="L21" s="28"/>
    </row>
    <row r="22" spans="2:12" x14ac:dyDescent="0.2">
      <c r="B22" s="23" t="s">
        <v>54</v>
      </c>
      <c r="C22" s="24"/>
      <c r="D22" s="24"/>
      <c r="E22" s="24"/>
      <c r="F22" s="25"/>
      <c r="G22" s="25"/>
      <c r="H22" s="25"/>
      <c r="I22" s="28"/>
      <c r="J22" s="28"/>
      <c r="K22" s="28"/>
      <c r="L22" s="28"/>
    </row>
    <row r="23" spans="2:12" x14ac:dyDescent="0.2">
      <c r="B23" s="24" t="s">
        <v>55</v>
      </c>
      <c r="C23" s="24" t="s">
        <v>56</v>
      </c>
      <c r="D23" s="24" t="s">
        <v>57</v>
      </c>
      <c r="E23" s="27">
        <v>250000</v>
      </c>
      <c r="F23" s="25">
        <v>246.66</v>
      </c>
      <c r="G23" s="25">
        <v>1.81</v>
      </c>
      <c r="H23" s="25">
        <v>6.5</v>
      </c>
      <c r="I23" s="28"/>
      <c r="J23" s="28"/>
      <c r="K23" s="28"/>
      <c r="L23" s="28"/>
    </row>
    <row r="24" spans="2:12" x14ac:dyDescent="0.2">
      <c r="B24" s="34" t="s">
        <v>51</v>
      </c>
      <c r="C24" s="34"/>
      <c r="D24" s="34"/>
      <c r="E24" s="34"/>
      <c r="F24" s="35">
        <f ca="1">SUM(F22:F23)</f>
        <v>246.66</v>
      </c>
      <c r="G24" s="35">
        <f ca="1">SUM(G22:G23)</f>
        <v>1.81</v>
      </c>
      <c r="H24" s="36"/>
      <c r="I24" s="28"/>
      <c r="J24" s="28"/>
      <c r="K24" s="28"/>
      <c r="L24" s="28"/>
    </row>
    <row r="25" spans="2:12" x14ac:dyDescent="0.2">
      <c r="B25" s="37" t="s">
        <v>52</v>
      </c>
      <c r="C25" s="37"/>
      <c r="D25" s="37"/>
      <c r="E25" s="37"/>
      <c r="F25" s="38">
        <f ca="1">+F24</f>
        <v>246.66</v>
      </c>
      <c r="G25" s="38">
        <f ca="1">+G24</f>
        <v>1.81</v>
      </c>
      <c r="H25" s="38"/>
      <c r="I25" s="28"/>
      <c r="J25" s="28"/>
      <c r="K25" s="28"/>
      <c r="L25" s="28"/>
    </row>
    <row r="26" spans="2:12" x14ac:dyDescent="0.2">
      <c r="B26" s="23" t="s">
        <v>58</v>
      </c>
      <c r="C26" s="24"/>
      <c r="D26" s="24"/>
      <c r="E26" s="24"/>
      <c r="F26" s="25"/>
      <c r="G26" s="25"/>
      <c r="H26" s="25"/>
      <c r="I26" s="28"/>
      <c r="J26" s="28"/>
      <c r="K26" s="28"/>
      <c r="L26" s="28"/>
    </row>
    <row r="27" spans="2:12" x14ac:dyDescent="0.2">
      <c r="B27" s="24" t="s">
        <v>59</v>
      </c>
      <c r="C27" s="24" t="s">
        <v>60</v>
      </c>
      <c r="D27" s="24" t="s">
        <v>61</v>
      </c>
      <c r="E27" s="27">
        <v>500000</v>
      </c>
      <c r="F27" s="25">
        <v>522.26</v>
      </c>
      <c r="G27" s="25">
        <v>3.84</v>
      </c>
      <c r="H27" s="25">
        <v>7.13</v>
      </c>
      <c r="I27" s="28"/>
      <c r="J27" s="28"/>
      <c r="K27" s="28"/>
      <c r="L27" s="28"/>
    </row>
    <row r="28" spans="2:12" x14ac:dyDescent="0.2">
      <c r="B28" s="24" t="s">
        <v>62</v>
      </c>
      <c r="C28" s="24" t="s">
        <v>63</v>
      </c>
      <c r="D28" s="24" t="s">
        <v>61</v>
      </c>
      <c r="E28" s="27">
        <v>500000</v>
      </c>
      <c r="F28" s="25">
        <v>520.05999999999995</v>
      </c>
      <c r="G28" s="25">
        <v>3.82</v>
      </c>
      <c r="H28" s="25">
        <v>7.1</v>
      </c>
      <c r="I28" s="28"/>
      <c r="J28" s="28"/>
      <c r="K28" s="28"/>
      <c r="L28" s="28"/>
    </row>
    <row r="29" spans="2:12" x14ac:dyDescent="0.2">
      <c r="B29" s="24" t="s">
        <v>64</v>
      </c>
      <c r="C29" s="24" t="s">
        <v>65</v>
      </c>
      <c r="D29" s="24" t="s">
        <v>61</v>
      </c>
      <c r="E29" s="27">
        <v>500000</v>
      </c>
      <c r="F29" s="25">
        <v>512.33000000000004</v>
      </c>
      <c r="G29" s="25">
        <v>3.76</v>
      </c>
      <c r="H29" s="25">
        <v>7</v>
      </c>
      <c r="I29" s="28"/>
      <c r="J29" s="28"/>
      <c r="K29" s="28"/>
      <c r="L29" s="28"/>
    </row>
    <row r="30" spans="2:12" x14ac:dyDescent="0.2">
      <c r="B30" s="39" t="s">
        <v>66</v>
      </c>
      <c r="C30" s="39" t="s">
        <v>67</v>
      </c>
      <c r="D30" s="39" t="s">
        <v>61</v>
      </c>
      <c r="E30" s="40">
        <v>500000</v>
      </c>
      <c r="F30" s="41">
        <v>508.88</v>
      </c>
      <c r="G30" s="41">
        <v>3.74</v>
      </c>
      <c r="H30" s="41">
        <v>6.96</v>
      </c>
      <c r="I30" s="28"/>
      <c r="J30" s="28"/>
      <c r="K30" s="28"/>
      <c r="L30" s="28"/>
    </row>
    <row r="31" spans="2:12" x14ac:dyDescent="0.2">
      <c r="B31" s="42" t="s">
        <v>52</v>
      </c>
      <c r="C31" s="42"/>
      <c r="D31" s="42"/>
      <c r="E31" s="42"/>
      <c r="F31" s="43">
        <f ca="1">SUM(F27:F30)</f>
        <v>2063.5300000000002</v>
      </c>
      <c r="G31" s="43">
        <f ca="1">SUM(G27:G30)</f>
        <v>15.16</v>
      </c>
      <c r="H31" s="43"/>
      <c r="I31" s="28"/>
      <c r="J31" s="28"/>
      <c r="K31" s="28"/>
      <c r="L31" s="28"/>
    </row>
    <row r="32" spans="2:12" x14ac:dyDescent="0.2">
      <c r="B32" s="23" t="s">
        <v>68</v>
      </c>
      <c r="C32" s="24"/>
      <c r="D32" s="24"/>
      <c r="E32" s="24"/>
      <c r="F32" s="25"/>
      <c r="G32" s="25"/>
      <c r="H32" s="25"/>
      <c r="I32" s="28"/>
      <c r="J32" s="28"/>
      <c r="K32" s="28"/>
      <c r="L32" s="28"/>
    </row>
    <row r="33" spans="2:12" x14ac:dyDescent="0.2">
      <c r="B33" s="39" t="s">
        <v>69</v>
      </c>
      <c r="C33" s="39" t="s">
        <v>70</v>
      </c>
      <c r="D33" s="39" t="s">
        <v>68</v>
      </c>
      <c r="E33" s="40">
        <v>488.87599999999998</v>
      </c>
      <c r="F33" s="41">
        <v>51.01</v>
      </c>
      <c r="G33" s="41">
        <v>0.37</v>
      </c>
      <c r="H33" s="41">
        <v>6.67</v>
      </c>
      <c r="I33" s="28"/>
      <c r="J33" s="28"/>
      <c r="K33" s="28"/>
      <c r="L33" s="28"/>
    </row>
    <row r="34" spans="2:12" x14ac:dyDescent="0.2">
      <c r="B34" s="42" t="s">
        <v>52</v>
      </c>
      <c r="C34" s="42"/>
      <c r="D34" s="42"/>
      <c r="E34" s="42"/>
      <c r="F34" s="43">
        <f ca="1">SUM(F33:F33)</f>
        <v>51.01</v>
      </c>
      <c r="G34" s="43">
        <f ca="1">SUM(G33:G33)</f>
        <v>0.37</v>
      </c>
      <c r="H34" s="43"/>
      <c r="I34" s="28"/>
      <c r="J34" s="28"/>
      <c r="K34" s="28"/>
      <c r="L34" s="28"/>
    </row>
    <row r="35" spans="2:12" x14ac:dyDescent="0.2">
      <c r="B35" s="23" t="s">
        <v>71</v>
      </c>
      <c r="C35" s="24"/>
      <c r="D35" s="24"/>
      <c r="E35" s="24"/>
      <c r="F35" s="25"/>
      <c r="G35" s="25"/>
      <c r="H35" s="25"/>
      <c r="I35" s="28"/>
      <c r="J35" s="28"/>
      <c r="K35" s="28"/>
      <c r="L35" s="28"/>
    </row>
    <row r="36" spans="2:12" x14ac:dyDescent="0.2">
      <c r="B36" s="24" t="s">
        <v>71</v>
      </c>
      <c r="C36" s="24"/>
      <c r="D36" s="24"/>
      <c r="E36" s="24"/>
      <c r="F36" s="25">
        <v>674.83</v>
      </c>
      <c r="G36" s="25">
        <v>4.96</v>
      </c>
      <c r="H36" s="25"/>
      <c r="I36" s="28"/>
      <c r="J36" s="28"/>
      <c r="K36" s="28"/>
      <c r="L36" s="28"/>
    </row>
    <row r="37" spans="2:12" x14ac:dyDescent="0.2">
      <c r="B37" s="34" t="s">
        <v>51</v>
      </c>
      <c r="C37" s="34"/>
      <c r="D37" s="34"/>
      <c r="E37" s="34"/>
      <c r="F37" s="35">
        <f ca="1">SUM(F35:F36)</f>
        <v>674.83</v>
      </c>
      <c r="G37" s="35">
        <f ca="1">SUM(G35:G36)</f>
        <v>4.96</v>
      </c>
      <c r="H37" s="36"/>
      <c r="I37" s="28"/>
      <c r="J37" s="28"/>
      <c r="K37" s="28"/>
      <c r="L37" s="28"/>
    </row>
    <row r="38" spans="2:12" x14ac:dyDescent="0.2">
      <c r="B38" s="44" t="s">
        <v>52</v>
      </c>
      <c r="C38" s="44"/>
      <c r="D38" s="44"/>
      <c r="E38" s="44"/>
      <c r="F38" s="45">
        <f ca="1">F37</f>
        <v>674.83</v>
      </c>
      <c r="G38" s="45">
        <f ca="1">G37</f>
        <v>4.96</v>
      </c>
      <c r="H38" s="45"/>
      <c r="I38" s="28"/>
      <c r="J38" s="28"/>
      <c r="K38" s="28"/>
      <c r="L38" s="28"/>
    </row>
    <row r="39" spans="2:12" x14ac:dyDescent="0.2">
      <c r="B39" s="46" t="s">
        <v>72</v>
      </c>
      <c r="C39" s="46"/>
      <c r="D39" s="46"/>
      <c r="E39" s="46"/>
      <c r="F39" s="47">
        <f ca="1">F40-(+F20+F25+F31+F34+F38)</f>
        <v>491.54999999999927</v>
      </c>
      <c r="G39" s="47">
        <f ca="1">G40-(+G20+G25+G31+G34+G38)</f>
        <v>3.6199999999999903</v>
      </c>
      <c r="H39" s="47"/>
      <c r="I39" s="28"/>
      <c r="J39" s="28"/>
      <c r="K39" s="28"/>
      <c r="L39" s="28"/>
    </row>
    <row r="40" spans="2:12" x14ac:dyDescent="0.2">
      <c r="B40" s="46" t="s">
        <v>73</v>
      </c>
      <c r="C40" s="46"/>
      <c r="D40" s="46"/>
      <c r="E40" s="46"/>
      <c r="F40" s="47">
        <v>13608.56</v>
      </c>
      <c r="G40" s="47">
        <v>100</v>
      </c>
      <c r="H40" s="47"/>
      <c r="I40" s="28"/>
      <c r="J40" s="28"/>
      <c r="K40" s="28"/>
      <c r="L40" s="28"/>
    </row>
    <row r="41" spans="2:12" x14ac:dyDescent="0.2">
      <c r="I41" s="28"/>
      <c r="J41" s="28"/>
      <c r="K41" s="28"/>
      <c r="L41" s="28"/>
    </row>
    <row r="42" spans="2:12" x14ac:dyDescent="0.2">
      <c r="B42" s="48" t="s">
        <v>74</v>
      </c>
      <c r="I42" s="28"/>
      <c r="J42" s="28"/>
      <c r="K42" s="28"/>
      <c r="L42" s="28"/>
    </row>
    <row r="43" spans="2:12" ht="12.75" thickBot="1" x14ac:dyDescent="0.25">
      <c r="I43" s="28"/>
      <c r="J43" s="28"/>
      <c r="K43" s="28"/>
      <c r="L43" s="28"/>
    </row>
    <row r="44" spans="2:12" ht="13.5" thickTop="1" thickBot="1" x14ac:dyDescent="0.25">
      <c r="B44" s="49" t="s">
        <v>75</v>
      </c>
      <c r="C44" s="50">
        <v>3.3986999999999998</v>
      </c>
      <c r="I44" s="28"/>
      <c r="J44" s="28"/>
      <c r="K44" s="28"/>
      <c r="L44" s="28"/>
    </row>
    <row r="45" spans="2:12" ht="13.5" thickTop="1" thickBot="1" x14ac:dyDescent="0.25">
      <c r="I45" s="28"/>
      <c r="J45" s="28"/>
      <c r="K45" s="28"/>
      <c r="L45" s="28"/>
    </row>
    <row r="46" spans="2:12" ht="13.5" thickTop="1" thickBot="1" x14ac:dyDescent="0.25">
      <c r="B46" s="49" t="s">
        <v>76</v>
      </c>
      <c r="C46" s="51">
        <v>7.2999999999999995E-2</v>
      </c>
      <c r="I46" s="28"/>
      <c r="J46" s="28"/>
      <c r="K46" s="28"/>
      <c r="L46" s="28"/>
    </row>
    <row r="47" spans="2:12" ht="13.5" thickTop="1" thickBot="1" x14ac:dyDescent="0.25">
      <c r="I47" s="28"/>
      <c r="J47" s="28"/>
      <c r="K47" s="28"/>
      <c r="L47" s="28"/>
    </row>
    <row r="48" spans="2:12" ht="13.5" thickTop="1" thickBot="1" x14ac:dyDescent="0.25">
      <c r="B48" s="49" t="s">
        <v>77</v>
      </c>
      <c r="C48" s="50">
        <v>3.6076000000000001</v>
      </c>
      <c r="I48" s="28"/>
      <c r="J48" s="28"/>
      <c r="K48" s="28"/>
      <c r="L48" s="28"/>
    </row>
    <row r="49" spans="9:12" ht="12.75" thickTop="1" x14ac:dyDescent="0.2">
      <c r="I49" s="28"/>
      <c r="J49" s="28"/>
      <c r="K49" s="28"/>
      <c r="L49" s="28"/>
    </row>
    <row r="50" spans="9:12" x14ac:dyDescent="0.2">
      <c r="I50" s="28"/>
      <c r="J50" s="28"/>
      <c r="K50" s="28"/>
      <c r="L50" s="28"/>
    </row>
    <row r="51" spans="9:12" x14ac:dyDescent="0.2">
      <c r="I51" s="28"/>
      <c r="J51" s="28"/>
      <c r="K51" s="28"/>
      <c r="L51" s="28"/>
    </row>
    <row r="52" spans="9:12" x14ac:dyDescent="0.2">
      <c r="I52" s="28"/>
      <c r="J52" s="28"/>
      <c r="K52" s="28"/>
      <c r="L52" s="28"/>
    </row>
    <row r="53" spans="9:12" x14ac:dyDescent="0.2">
      <c r="I53" s="28"/>
      <c r="J53" s="28"/>
      <c r="K53" s="28"/>
      <c r="L53" s="28"/>
    </row>
    <row r="54" spans="9:12" x14ac:dyDescent="0.2">
      <c r="I54" s="28"/>
      <c r="J54" s="28"/>
      <c r="K54" s="28"/>
      <c r="L54" s="28"/>
    </row>
    <row r="55" spans="9:12" x14ac:dyDescent="0.2">
      <c r="I55" s="28"/>
      <c r="J55" s="28"/>
      <c r="K55" s="28"/>
      <c r="L55" s="28"/>
    </row>
    <row r="56" spans="9:12" x14ac:dyDescent="0.2">
      <c r="I56" s="28"/>
      <c r="J56" s="28"/>
      <c r="K56" s="28"/>
      <c r="L56" s="28"/>
    </row>
    <row r="57" spans="9:12" x14ac:dyDescent="0.2">
      <c r="I57" s="28"/>
      <c r="J57" s="28"/>
      <c r="K57" s="28"/>
      <c r="L57" s="28"/>
    </row>
    <row r="58" spans="9:12" x14ac:dyDescent="0.2">
      <c r="I58" s="28"/>
      <c r="J58" s="28"/>
      <c r="K58" s="28"/>
      <c r="L58" s="28"/>
    </row>
    <row r="59" spans="9:12" x14ac:dyDescent="0.2">
      <c r="I59" s="28"/>
      <c r="J59" s="28"/>
      <c r="K59" s="28"/>
      <c r="L59" s="28"/>
    </row>
    <row r="60" spans="9:12" x14ac:dyDescent="0.2">
      <c r="I60" s="28"/>
      <c r="J60" s="28"/>
      <c r="K60" s="28"/>
      <c r="L60" s="28"/>
    </row>
    <row r="61" spans="9:12" x14ac:dyDescent="0.2">
      <c r="I61" s="28"/>
      <c r="J61" s="28"/>
      <c r="K61" s="28"/>
      <c r="L61" s="28"/>
    </row>
    <row r="62" spans="9:12" x14ac:dyDescent="0.2">
      <c r="I62" s="28"/>
      <c r="J62" s="28"/>
      <c r="K62" s="28"/>
      <c r="L62" s="28"/>
    </row>
    <row r="63" spans="9:12" x14ac:dyDescent="0.2">
      <c r="I63" s="28"/>
      <c r="J63" s="28"/>
      <c r="K63" s="28"/>
      <c r="L63" s="28"/>
    </row>
    <row r="64" spans="9:12" x14ac:dyDescent="0.2">
      <c r="I64" s="28"/>
      <c r="J64" s="28"/>
      <c r="K64" s="28"/>
      <c r="L64" s="28"/>
    </row>
    <row r="65" spans="9:12" x14ac:dyDescent="0.2">
      <c r="I65" s="28"/>
      <c r="J65" s="28"/>
      <c r="K65" s="28"/>
      <c r="L65" s="28"/>
    </row>
    <row r="66" spans="9:12" x14ac:dyDescent="0.2">
      <c r="I66" s="28"/>
      <c r="J66" s="28"/>
      <c r="K66" s="28"/>
      <c r="L66" s="28"/>
    </row>
    <row r="67" spans="9:12" x14ac:dyDescent="0.2">
      <c r="I67" s="28"/>
      <c r="J67" s="28"/>
      <c r="K67" s="28"/>
      <c r="L67" s="28"/>
    </row>
    <row r="68" spans="9:12" x14ac:dyDescent="0.2">
      <c r="I68" s="28"/>
      <c r="J68" s="28"/>
      <c r="K68" s="28"/>
      <c r="L68" s="28"/>
    </row>
    <row r="69" spans="9:12" x14ac:dyDescent="0.2">
      <c r="I69" s="28"/>
      <c r="J69" s="28"/>
      <c r="K69" s="28"/>
      <c r="L69" s="28"/>
    </row>
    <row r="70" spans="9:12" x14ac:dyDescent="0.2">
      <c r="I70" s="28"/>
      <c r="J70" s="28"/>
      <c r="K70" s="28"/>
      <c r="L70" s="28"/>
    </row>
    <row r="71" spans="9:12" x14ac:dyDescent="0.2">
      <c r="I71" s="28"/>
      <c r="J71" s="28"/>
      <c r="K71" s="28"/>
      <c r="L71" s="28"/>
    </row>
    <row r="72" spans="9:12" x14ac:dyDescent="0.2">
      <c r="I72" s="28"/>
      <c r="J72" s="28"/>
      <c r="K72" s="28"/>
      <c r="L72" s="28"/>
    </row>
    <row r="73" spans="9:12" x14ac:dyDescent="0.2">
      <c r="I73" s="28"/>
      <c r="J73" s="28"/>
      <c r="K73" s="28"/>
      <c r="L73" s="28"/>
    </row>
    <row r="74" spans="9:12" x14ac:dyDescent="0.2">
      <c r="I74" s="28"/>
      <c r="J74" s="28"/>
      <c r="K74" s="28"/>
      <c r="L74" s="28"/>
    </row>
    <row r="75" spans="9:12" x14ac:dyDescent="0.2">
      <c r="I75" s="28"/>
      <c r="J75" s="28"/>
      <c r="K75" s="28"/>
      <c r="L75" s="28"/>
    </row>
    <row r="76" spans="9:12" x14ac:dyDescent="0.2">
      <c r="I76" s="28"/>
      <c r="J76" s="28"/>
      <c r="K76" s="28"/>
      <c r="L76" s="28"/>
    </row>
    <row r="77" spans="9:12" x14ac:dyDescent="0.2">
      <c r="I77" s="28"/>
      <c r="J77" s="28"/>
      <c r="K77" s="28"/>
      <c r="L77" s="28"/>
    </row>
    <row r="78" spans="9:12" x14ac:dyDescent="0.2">
      <c r="I78" s="28"/>
      <c r="J78" s="28"/>
      <c r="K78" s="28"/>
      <c r="L78" s="28"/>
    </row>
    <row r="79" spans="9:12" x14ac:dyDescent="0.2">
      <c r="I79" s="28"/>
      <c r="J79" s="28"/>
      <c r="K79" s="28"/>
      <c r="L79" s="28"/>
    </row>
    <row r="80" spans="9:12" x14ac:dyDescent="0.2">
      <c r="I80" s="28"/>
      <c r="J80" s="28"/>
      <c r="K80" s="28"/>
      <c r="L80" s="28"/>
    </row>
    <row r="81" spans="9:12" x14ac:dyDescent="0.2">
      <c r="I81" s="28"/>
      <c r="J81" s="28"/>
      <c r="K81" s="28"/>
      <c r="L81" s="28"/>
    </row>
    <row r="82" spans="9:12" x14ac:dyDescent="0.2">
      <c r="I82" s="28"/>
      <c r="J82" s="28"/>
      <c r="K82" s="28"/>
      <c r="L82" s="28"/>
    </row>
    <row r="83" spans="9:12" x14ac:dyDescent="0.2">
      <c r="I83" s="28"/>
      <c r="J83" s="28"/>
      <c r="K83" s="28"/>
      <c r="L83" s="28"/>
    </row>
    <row r="84" spans="9:12" x14ac:dyDescent="0.2">
      <c r="I84" s="28"/>
      <c r="J84" s="28"/>
      <c r="K84" s="28"/>
      <c r="L84" s="28"/>
    </row>
    <row r="85" spans="9:12" x14ac:dyDescent="0.2">
      <c r="I85" s="28"/>
      <c r="J85" s="28"/>
      <c r="K85" s="28"/>
      <c r="L85" s="28"/>
    </row>
    <row r="86" spans="9:12" x14ac:dyDescent="0.2">
      <c r="I86" s="28"/>
      <c r="J86" s="28"/>
      <c r="K86" s="28"/>
      <c r="L86" s="28"/>
    </row>
    <row r="87" spans="9:12" x14ac:dyDescent="0.2">
      <c r="I87" s="28"/>
      <c r="J87" s="28"/>
      <c r="K87" s="28"/>
      <c r="L87" s="28"/>
    </row>
    <row r="88" spans="9:12" x14ac:dyDescent="0.2">
      <c r="I88" s="28"/>
      <c r="J88" s="28"/>
      <c r="K88" s="28"/>
      <c r="L88" s="28"/>
    </row>
    <row r="89" spans="9:12" x14ac:dyDescent="0.2">
      <c r="I89" s="28"/>
      <c r="J89" s="28"/>
      <c r="K89" s="28"/>
      <c r="L89" s="28"/>
    </row>
    <row r="90" spans="9:12" x14ac:dyDescent="0.2">
      <c r="I90" s="28"/>
      <c r="J90" s="28"/>
      <c r="K90" s="28"/>
      <c r="L90" s="28"/>
    </row>
    <row r="91" spans="9:12" x14ac:dyDescent="0.2">
      <c r="I91" s="28"/>
      <c r="J91" s="28"/>
      <c r="K91" s="28"/>
      <c r="L91" s="28"/>
    </row>
    <row r="92" spans="9:12" x14ac:dyDescent="0.2">
      <c r="I92" s="28"/>
      <c r="J92" s="28"/>
      <c r="K92" s="28"/>
      <c r="L92" s="28"/>
    </row>
    <row r="93" spans="9:12" x14ac:dyDescent="0.2">
      <c r="I93" s="28"/>
      <c r="J93" s="28"/>
      <c r="K93" s="28"/>
      <c r="L93" s="28"/>
    </row>
    <row r="94" spans="9:12" x14ac:dyDescent="0.2">
      <c r="I94" s="28"/>
      <c r="J94" s="28"/>
      <c r="K94" s="28"/>
      <c r="L94" s="28"/>
    </row>
    <row r="95" spans="9:12" x14ac:dyDescent="0.2">
      <c r="I95" s="28"/>
      <c r="J95" s="28"/>
      <c r="K95" s="28"/>
      <c r="L95" s="28"/>
    </row>
    <row r="96" spans="9:12" x14ac:dyDescent="0.2">
      <c r="I96" s="28"/>
      <c r="J96" s="28"/>
      <c r="K96" s="28"/>
      <c r="L96" s="28"/>
    </row>
    <row r="97" spans="9:12" x14ac:dyDescent="0.2">
      <c r="I97" s="28"/>
      <c r="J97" s="28"/>
      <c r="K97" s="28"/>
      <c r="L97" s="28"/>
    </row>
    <row r="98" spans="9:12" x14ac:dyDescent="0.2">
      <c r="I98" s="28"/>
      <c r="J98" s="28"/>
      <c r="K98" s="28"/>
      <c r="L98" s="28"/>
    </row>
    <row r="99" spans="9:12" x14ac:dyDescent="0.2">
      <c r="I99" s="28"/>
      <c r="J99" s="28"/>
      <c r="K99" s="28"/>
      <c r="L99" s="28"/>
    </row>
    <row r="100" spans="9:12" x14ac:dyDescent="0.2">
      <c r="I100" s="28"/>
      <c r="J100" s="28"/>
      <c r="K100" s="28"/>
      <c r="L100" s="28"/>
    </row>
    <row r="101" spans="9:12" x14ac:dyDescent="0.2">
      <c r="I101" s="28"/>
      <c r="J101" s="28"/>
      <c r="K101" s="28"/>
      <c r="L101" s="28"/>
    </row>
    <row r="102" spans="9:12" x14ac:dyDescent="0.2">
      <c r="I102" s="28"/>
      <c r="J102" s="28"/>
      <c r="K102" s="28"/>
      <c r="L102" s="28"/>
    </row>
    <row r="103" spans="9:12" x14ac:dyDescent="0.2">
      <c r="I103" s="28"/>
      <c r="J103" s="28"/>
      <c r="K103" s="28"/>
      <c r="L103" s="28"/>
    </row>
    <row r="104" spans="9:12" x14ac:dyDescent="0.2">
      <c r="I104" s="28"/>
      <c r="J104" s="28"/>
      <c r="K104" s="28"/>
      <c r="L104" s="28"/>
    </row>
    <row r="105" spans="9:12" x14ac:dyDescent="0.2">
      <c r="I105" s="28"/>
      <c r="J105" s="28"/>
    </row>
    <row r="106" spans="9:12" x14ac:dyDescent="0.2">
      <c r="I106" s="28"/>
      <c r="J106" s="28"/>
    </row>
    <row r="107" spans="9:12" x14ac:dyDescent="0.2">
      <c r="I107" s="28"/>
      <c r="J107" s="28"/>
    </row>
    <row r="108" spans="9:12" x14ac:dyDescent="0.2">
      <c r="I108" s="28"/>
      <c r="J108" s="28"/>
    </row>
    <row r="109" spans="9:12" x14ac:dyDescent="0.2">
      <c r="I109" s="28"/>
      <c r="J109" s="28"/>
    </row>
    <row r="110" spans="9:12" x14ac:dyDescent="0.2">
      <c r="I110" s="28"/>
      <c r="J110" s="28"/>
    </row>
    <row r="111" spans="9:12" x14ac:dyDescent="0.2">
      <c r="I111" s="28"/>
      <c r="J111" s="28"/>
    </row>
    <row r="112" spans="9:12" x14ac:dyDescent="0.2">
      <c r="I112" s="28"/>
      <c r="J112" s="28"/>
    </row>
    <row r="113" spans="9:10" x14ac:dyDescent="0.2">
      <c r="I113" s="28"/>
      <c r="J113" s="28"/>
    </row>
    <row r="114" spans="9:10" x14ac:dyDescent="0.2">
      <c r="I114" s="28"/>
      <c r="J114" s="28"/>
    </row>
    <row r="115" spans="9:10" x14ac:dyDescent="0.2">
      <c r="I115" s="28"/>
      <c r="J115" s="28"/>
    </row>
    <row r="116" spans="9:10" x14ac:dyDescent="0.2">
      <c r="I116" s="28"/>
      <c r="J116" s="28"/>
    </row>
    <row r="117" spans="9:10" x14ac:dyDescent="0.2">
      <c r="I117" s="28"/>
      <c r="J117" s="28"/>
    </row>
    <row r="118" spans="9:10" x14ac:dyDescent="0.2">
      <c r="I118" s="28"/>
      <c r="J118" s="28"/>
    </row>
    <row r="119" spans="9:10" x14ac:dyDescent="0.2">
      <c r="I119" s="28"/>
      <c r="J119" s="28"/>
    </row>
    <row r="120" spans="9:10" x14ac:dyDescent="0.2">
      <c r="I120" s="28"/>
      <c r="J120" s="28"/>
    </row>
    <row r="121" spans="9:10" x14ac:dyDescent="0.2">
      <c r="I121" s="28"/>
      <c r="J121" s="28"/>
    </row>
    <row r="122" spans="9:10" x14ac:dyDescent="0.2">
      <c r="I122" s="28"/>
      <c r="J122" s="28"/>
    </row>
    <row r="123" spans="9:10" x14ac:dyDescent="0.2">
      <c r="I123" s="28"/>
      <c r="J123" s="28"/>
    </row>
    <row r="124" spans="9:10" x14ac:dyDescent="0.2">
      <c r="I124" s="28"/>
      <c r="J124" s="28"/>
    </row>
    <row r="125" spans="9:10" x14ac:dyDescent="0.2">
      <c r="I125" s="28"/>
      <c r="J125" s="28"/>
    </row>
    <row r="126" spans="9:10" x14ac:dyDescent="0.2">
      <c r="I126" s="28"/>
      <c r="J126" s="28"/>
    </row>
    <row r="127" spans="9:10" x14ac:dyDescent="0.2">
      <c r="I127" s="28"/>
      <c r="J127" s="28"/>
    </row>
    <row r="128" spans="9:10" x14ac:dyDescent="0.2">
      <c r="I128" s="28"/>
      <c r="J128" s="28"/>
    </row>
    <row r="129" spans="9:10" x14ac:dyDescent="0.2">
      <c r="I129" s="28"/>
      <c r="J129" s="28"/>
    </row>
    <row r="130" spans="9:10" x14ac:dyDescent="0.2">
      <c r="I130" s="28"/>
      <c r="J130" s="28"/>
    </row>
    <row r="131" spans="9:10" x14ac:dyDescent="0.2">
      <c r="I131" s="28"/>
      <c r="J131" s="28"/>
    </row>
    <row r="132" spans="9:10" x14ac:dyDescent="0.2">
      <c r="I132" s="28"/>
      <c r="J132" s="28"/>
    </row>
    <row r="133" spans="9:10" x14ac:dyDescent="0.2">
      <c r="I133" s="28"/>
      <c r="J133" s="28"/>
    </row>
    <row r="134" spans="9:10" x14ac:dyDescent="0.2">
      <c r="I134" s="28"/>
      <c r="J134" s="28"/>
    </row>
    <row r="135" spans="9:10" x14ac:dyDescent="0.2">
      <c r="I135" s="28"/>
      <c r="J135" s="28"/>
    </row>
    <row r="136" spans="9:10" x14ac:dyDescent="0.2">
      <c r="I136" s="28"/>
      <c r="J136" s="28"/>
    </row>
    <row r="137" spans="9:10" x14ac:dyDescent="0.2">
      <c r="I137" s="28"/>
      <c r="J137" s="28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2024-11-05 10:43:10</KDate>
  <Classification>MIS Internal</Classification>
  <Subclassification/>
  <HostName>MUMCMP01323</HostName>
  <Domain_User>CANARAROBECOMF/628</Domain_User>
  <IPAdd>192.9.198.144</IPAdd>
  <FilePath>Book24</FilePath>
  <KID>109819A0F0A5638664001905019730</KID>
  <UniqueName/>
  <Suggested/>
  <Justification/>
</Klassify>
</file>

<file path=customXml/itemProps1.xml><?xml version="1.0" encoding="utf-8"?>
<ds:datastoreItem xmlns:ds="http://schemas.openxmlformats.org/officeDocument/2006/customXml" ds:itemID="{0252C7E4-52BE-4A63-9707-9F3E90F0D3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2024-11-05T05:13:06Z</dcterms:created>
  <dcterms:modified xsi:type="dcterms:W3CDTF">2024-11-05T05:13:10Z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109819A0F0A5638664001905019730</vt:lpwstr>
  </property>
</Properties>
</file>