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14C5E5AD-A167-4264-9A55-300DF0CBDFCE}" xr6:coauthVersionLast="47" xr6:coauthVersionMax="47" xr10:uidLastSave="{00000000-0000-0000-0000-000000000000}"/>
  <bookViews>
    <workbookView xWindow="-110" yWindow="-110" windowWidth="19420" windowHeight="10300" xr2:uid="{69FBE3AF-8CEC-48A7-8167-1EE41DD2ADC7}"/>
  </bookViews>
  <sheets>
    <sheet name="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8" i="1" s="1"/>
  <c r="F37" i="1"/>
  <c r="F38" i="1" s="1"/>
  <c r="G34" i="1"/>
  <c r="F34" i="1"/>
  <c r="G31" i="1"/>
  <c r="F31" i="1"/>
  <c r="F25" i="1"/>
  <c r="G24" i="1"/>
  <c r="G25" i="1" s="1"/>
  <c r="F24" i="1"/>
  <c r="G19" i="1"/>
  <c r="G20" i="1" s="1"/>
  <c r="F19" i="1"/>
  <c r="F20" i="1" s="1"/>
  <c r="F39" i="1" s="1"/>
  <c r="G3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<sst xmlns="http://schemas.openxmlformats.org/spreadsheetml/2006/main" count="100" uniqueCount="79">
  <si>
    <t>CANARA ROBECO CORPORATE BOND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</si>
  <si>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</si>
  <si>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</si>
  <si>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</si>
  <si>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</si>
  <si>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</si>
  <si>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</si>
  <si>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</si>
  <si>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</si>
  <si>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</si>
  <si>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</si>
  <si>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</si>
  <si>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</si>
  <si>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</si>
  <si>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</si>
  <si>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</si>
  <si>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</si>
  <si>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</si>
  <si>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</si>
  <si>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</si>
  <si>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</si>
  <si>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7.70% Power Finance Corporation Ltd (15/04/2033) **</t>
  </si>
  <si>
    <t>INE134E08MI4</t>
  </si>
  <si>
    <t>CRISIL AAA</t>
  </si>
  <si>
    <t>Relatively Low (Class I)</t>
  </si>
  <si>
    <t>7.68% LIC Housing Finance Ltd (29/05/2034) **</t>
  </si>
  <si>
    <t>INE115A07QR5</t>
  </si>
  <si>
    <t>7.63% Grasim industries Ltd (01/12/2027) **</t>
  </si>
  <si>
    <t>INE047A08208</t>
  </si>
  <si>
    <t>Moderate 
(Class II)</t>
  </si>
  <si>
    <t>8.23% Kotak Mahindra Prime Ltd (21/12/2026) **</t>
  </si>
  <si>
    <t>INE916DA7SP4</t>
  </si>
  <si>
    <t>7.95% HDFC Bank Ltd (21/09/2026) **</t>
  </si>
  <si>
    <t>INE040A08369</t>
  </si>
  <si>
    <t>Relatively High (Class III)</t>
  </si>
  <si>
    <t>B-III</t>
  </si>
  <si>
    <t>7.05% National Housing Bank (18/12/2024) **</t>
  </si>
  <si>
    <t>INE557F08FG1</t>
  </si>
  <si>
    <t>7.51% REC Ltd (31/07/2026) **</t>
  </si>
  <si>
    <t>INE020B08EI8</t>
  </si>
  <si>
    <t>Benchmark: CRISIL Corporate Debt A-II Index</t>
  </si>
  <si>
    <t>7.59% Small Industries Development Bank Of India (10/02/2026)</t>
  </si>
  <si>
    <t>INE556F08KG3</t>
  </si>
  <si>
    <t>8.45% Indian Railway Finance Corporation Ltd (04/12/2028) **</t>
  </si>
  <si>
    <t>INE053F07AY7</t>
  </si>
  <si>
    <t>8.05% NTPC Ltd (05/05/2026) **</t>
  </si>
  <si>
    <t>INE733E07KA6</t>
  </si>
  <si>
    <t>7.75% Titan Co Ltd (05/05/2025) **</t>
  </si>
  <si>
    <t>INE280A08023</t>
  </si>
  <si>
    <t>7.96% HDB Financial Services Ltd (17/11/2025) **</t>
  </si>
  <si>
    <t>INE756I07EM6</t>
  </si>
  <si>
    <t>CARE AAA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</si>
  <si>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</si>
  <si>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</si>
  <si>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</si>
  <si>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</si>
  <si>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</si>
  <si>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</si>
  <si>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</si>
  <si>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</si>
  <si>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</si>
  <si>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</si>
  <si>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</si>
  <si>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7.34% GOI 2064 (22-APR-2064)</t>
  </si>
  <si>
    <t>IN0020240035</t>
  </si>
  <si>
    <t>7.18% GOI 2037 (24-JUL-2037)</t>
  </si>
  <si>
    <t>IN0020230077</t>
  </si>
  <si>
    <t>7.10% GOI 2034 (08-APR-2034)</t>
  </si>
  <si>
    <t>IN0020240019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</si>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</sst>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3" fontId="3" fillId="3" borderId="0" xfId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10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11" fillId="0" borderId="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0" fillId="3" borderId="14" xfId="0" applyFont="1" applyFill="1" applyBorder="1"/>
    <xf numFmtId="4" fontId="10" fillId="3" borderId="15" xfId="0" applyNumberFormat="1" applyFont="1" applyFill="1" applyBorder="1"/>
    <xf numFmtId="4" fontId="10" fillId="3" borderId="14" xfId="0" applyNumberFormat="1" applyFont="1" applyFill="1" applyBorder="1"/>
    <xf numFmtId="0" fontId="10" fillId="3" borderId="0" xfId="0" applyFont="1" applyFill="1"/>
    <xf numFmtId="0" fontId="10" fillId="3" borderId="16" xfId="0" applyFont="1" applyFill="1" applyBorder="1"/>
    <xf numFmtId="4" fontId="10" fillId="3" borderId="16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10" fillId="3" borderId="18" xfId="0" applyFont="1" applyFill="1" applyBorder="1"/>
    <xf numFmtId="4" fontId="10" fillId="3" borderId="18" xfId="0" applyNumberFormat="1" applyFont="1" applyFill="1" applyBorder="1"/>
    <xf numFmtId="0" fontId="10" fillId="3" borderId="19" xfId="0" applyFont="1" applyFill="1" applyBorder="1"/>
    <xf numFmtId="4" fontId="10" fillId="3" borderId="19" xfId="0" applyNumberFormat="1" applyFont="1" applyFill="1" applyBorder="1"/>
    <xf numFmtId="0" fontId="10" fillId="3" borderId="10" xfId="0" applyFont="1" applyFill="1" applyBorder="1"/>
    <xf numFmtId="4" fontId="10" fillId="3" borderId="10" xfId="0" applyNumberFormat="1" applyFont="1" applyFill="1" applyBorder="1"/>
    <xf numFmtId="0" fontId="12" fillId="5" borderId="20" xfId="0" applyFont="1" applyFill="1" applyBorder="1"/>
    <xf numFmtId="2" fontId="10" fillId="3" borderId="21" xfId="0" applyNumberFormat="1" applyFont="1" applyFill="1" applyBorder="1"/>
    <xf numFmtId="10" fontId="10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F805-73E0-4F85-9890-F24B87CEB664}">
  <dimension ref="B1:R137"/>
  <sheetViews>
    <sheetView tabSelected="1" workbookViewId="0">
      <selection activeCell="B1" sqref="B1:H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54296875" style="3" bestFit="1" customWidth="1"/>
    <col min="4" max="4" width="22.81640625" style="3" bestFit="1" customWidth="1"/>
    <col min="5" max="5" width="8.81640625" style="3" bestFit="1" customWidth="1"/>
    <col min="6" max="6" width="15.26953125" style="9" bestFit="1" customWidth="1"/>
    <col min="7" max="7" width="7.453125" style="9" bestFit="1" customWidth="1"/>
    <col min="8" max="8" width="6.54296875" style="9" bestFit="1" customWidth="1"/>
    <col min="9" max="9" width="9.1796875" style="3"/>
    <col min="10" max="10" width="31.54296875" style="3" customWidth="1"/>
    <col min="11" max="11" width="35.54296875" style="4" customWidth="1"/>
    <col min="12" max="13" width="31.453125" style="3" customWidth="1"/>
    <col min="14" max="16384" width="9.1796875" style="3"/>
  </cols>
  <sheetData>
    <row r="1" spans="2:18" ht="21" customHeight="1">
      <c r="B1" s="1" t="s">
        <v>0</v>
      </c>
      <c r="C1" s="2"/>
      <c r="D1" s="2"/>
      <c r="E1" s="2"/>
      <c r="F1" s="2"/>
      <c r="G1" s="2"/>
      <c r="H1" s="2"/>
    </row>
    <row r="3" spans="2:18" ht="16" thickBot="1">
      <c r="B3" s="5" t="s">
        <v>1</v>
      </c>
      <c r="C3" s="6"/>
      <c r="D3" s="7"/>
      <c r="E3" s="7"/>
      <c r="F3" s="8"/>
      <c r="G3" s="8"/>
    </row>
    <row r="4" spans="2:18" ht="34.5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O4" s="15" t="s">
        <v>13</v>
      </c>
      <c r="P4" s="16"/>
      <c r="Q4" s="16"/>
      <c r="R4" s="17"/>
    </row>
    <row r="5" spans="2:18" ht="23">
      <c r="B5" s="18" t="s">
        <v>14</v>
      </c>
      <c r="C5" s="19"/>
      <c r="D5" s="19"/>
      <c r="E5" s="19"/>
      <c r="F5" s="20"/>
      <c r="G5" s="20"/>
      <c r="H5" s="20"/>
      <c r="J5" s="21" t="e" vm="1">
        <v>#VALUE!</v>
      </c>
      <c r="K5" s="22" t="e" vm="2">
        <v>#VALUE!</v>
      </c>
      <c r="L5" s="21" t="e" vm="1">
        <v>#VALUE!</v>
      </c>
      <c r="M5" s="22" t="e" vm="2">
        <v>#VALUE!</v>
      </c>
      <c r="O5" s="23" t="s">
        <v>15</v>
      </c>
      <c r="P5" s="24" t="s">
        <v>16</v>
      </c>
      <c r="Q5" s="24" t="s">
        <v>17</v>
      </c>
      <c r="R5" s="24" t="s">
        <v>18</v>
      </c>
    </row>
    <row r="6" spans="2:18" ht="34.5">
      <c r="B6" s="25" t="s">
        <v>19</v>
      </c>
      <c r="C6" s="26"/>
      <c r="D6" s="26"/>
      <c r="E6" s="26"/>
      <c r="F6" s="27"/>
      <c r="G6" s="27"/>
      <c r="H6" s="27"/>
      <c r="J6" s="28"/>
      <c r="K6" s="22"/>
      <c r="L6" s="28"/>
      <c r="M6" s="22"/>
      <c r="O6" s="29" t="s">
        <v>20</v>
      </c>
      <c r="P6" s="24"/>
      <c r="Q6" s="24"/>
      <c r="R6" s="24"/>
    </row>
    <row r="7" spans="2:18">
      <c r="B7" s="26" t="s">
        <v>21</v>
      </c>
      <c r="C7" s="26" t="s">
        <v>22</v>
      </c>
      <c r="D7" s="26" t="s">
        <v>23</v>
      </c>
      <c r="E7" s="30">
        <v>1000</v>
      </c>
      <c r="F7" s="27">
        <v>1023.28</v>
      </c>
      <c r="G7" s="27">
        <v>7.62</v>
      </c>
      <c r="H7" s="27">
        <v>7.31</v>
      </c>
      <c r="J7" s="28"/>
      <c r="K7" s="22"/>
      <c r="L7" s="28"/>
      <c r="M7" s="22"/>
      <c r="O7" s="31" t="s">
        <v>24</v>
      </c>
      <c r="P7" s="32"/>
      <c r="Q7" s="32"/>
      <c r="R7" s="32"/>
    </row>
    <row r="8" spans="2:18">
      <c r="B8" s="26" t="s">
        <v>25</v>
      </c>
      <c r="C8" s="26" t="s">
        <v>26</v>
      </c>
      <c r="D8" s="26" t="s">
        <v>23</v>
      </c>
      <c r="E8" s="30">
        <v>1000</v>
      </c>
      <c r="F8" s="27">
        <v>1015.18</v>
      </c>
      <c r="G8" s="27">
        <v>7.56</v>
      </c>
      <c r="H8" s="27">
        <v>7.44</v>
      </c>
      <c r="J8" s="28"/>
      <c r="K8" s="22"/>
      <c r="L8" s="28"/>
      <c r="M8" s="22"/>
      <c r="O8" s="31"/>
      <c r="P8" s="33"/>
      <c r="Q8" s="33"/>
      <c r="R8" s="33"/>
    </row>
    <row r="9" spans="2:18">
      <c r="B9" s="26" t="s">
        <v>27</v>
      </c>
      <c r="C9" s="26" t="s">
        <v>28</v>
      </c>
      <c r="D9" s="26" t="s">
        <v>23</v>
      </c>
      <c r="E9" s="30">
        <v>100</v>
      </c>
      <c r="F9" s="27">
        <v>1008.22</v>
      </c>
      <c r="G9" s="27">
        <v>7.51</v>
      </c>
      <c r="H9" s="27">
        <v>7.31</v>
      </c>
      <c r="J9" s="28"/>
      <c r="K9" s="22"/>
      <c r="L9" s="28"/>
      <c r="M9" s="22"/>
      <c r="O9" s="31" t="s">
        <v>29</v>
      </c>
      <c r="P9" s="32"/>
      <c r="Q9" s="32"/>
      <c r="R9" s="32"/>
    </row>
    <row r="10" spans="2:18">
      <c r="B10" s="26" t="s">
        <v>30</v>
      </c>
      <c r="C10" s="26" t="s">
        <v>31</v>
      </c>
      <c r="D10" s="26" t="s">
        <v>23</v>
      </c>
      <c r="E10" s="30">
        <v>1000</v>
      </c>
      <c r="F10" s="27">
        <v>1006.77</v>
      </c>
      <c r="G10" s="27">
        <v>7.5</v>
      </c>
      <c r="H10" s="27">
        <v>7.86</v>
      </c>
      <c r="J10" s="28"/>
      <c r="K10" s="22"/>
      <c r="L10" s="28"/>
      <c r="M10" s="22"/>
      <c r="O10" s="31"/>
      <c r="P10" s="33"/>
      <c r="Q10" s="33"/>
      <c r="R10" s="33"/>
    </row>
    <row r="11" spans="2:18">
      <c r="B11" s="26" t="s">
        <v>32</v>
      </c>
      <c r="C11" s="26" t="s">
        <v>33</v>
      </c>
      <c r="D11" s="26" t="s">
        <v>23</v>
      </c>
      <c r="E11" s="30">
        <v>100</v>
      </c>
      <c r="F11" s="27">
        <v>1002.14</v>
      </c>
      <c r="G11" s="27">
        <v>7.46</v>
      </c>
      <c r="H11" s="27">
        <v>7.79</v>
      </c>
      <c r="J11" s="28"/>
      <c r="K11" s="22"/>
      <c r="L11" s="28"/>
      <c r="M11" s="22"/>
      <c r="O11" s="31" t="s">
        <v>34</v>
      </c>
      <c r="P11" s="32"/>
      <c r="Q11" s="34" t="s">
        <v>35</v>
      </c>
      <c r="R11" s="32"/>
    </row>
    <row r="12" spans="2:18">
      <c r="B12" s="26" t="s">
        <v>36</v>
      </c>
      <c r="C12" s="26" t="s">
        <v>37</v>
      </c>
      <c r="D12" s="26" t="s">
        <v>23</v>
      </c>
      <c r="E12" s="30">
        <v>100</v>
      </c>
      <c r="F12" s="27">
        <v>999.8</v>
      </c>
      <c r="G12" s="27">
        <v>7.44</v>
      </c>
      <c r="H12" s="27">
        <v>7.01</v>
      </c>
      <c r="J12" s="35"/>
      <c r="K12" s="22"/>
      <c r="L12" s="35"/>
      <c r="M12" s="22"/>
      <c r="O12" s="31"/>
      <c r="P12" s="33"/>
      <c r="Q12" s="36"/>
      <c r="R12" s="33"/>
    </row>
    <row r="13" spans="2:18">
      <c r="B13" s="26" t="s">
        <v>38</v>
      </c>
      <c r="C13" s="26" t="s">
        <v>39</v>
      </c>
      <c r="D13" s="26" t="s">
        <v>23</v>
      </c>
      <c r="E13" s="30">
        <v>1000</v>
      </c>
      <c r="F13" s="27">
        <v>998.64</v>
      </c>
      <c r="G13" s="27">
        <v>7.44</v>
      </c>
      <c r="H13" s="27">
        <v>7.56</v>
      </c>
      <c r="J13" s="4"/>
      <c r="K13" s="3" t="s">
        <v>40</v>
      </c>
      <c r="L13" s="4"/>
      <c r="M13" s="4"/>
    </row>
    <row r="14" spans="2:18">
      <c r="B14" s="26" t="s">
        <v>41</v>
      </c>
      <c r="C14" s="26" t="s">
        <v>42</v>
      </c>
      <c r="D14" s="26" t="s">
        <v>23</v>
      </c>
      <c r="E14" s="30">
        <v>1000</v>
      </c>
      <c r="F14" s="27">
        <v>998.51</v>
      </c>
      <c r="G14" s="27">
        <v>7.44</v>
      </c>
      <c r="H14" s="27">
        <v>7.71</v>
      </c>
      <c r="J14" s="4"/>
      <c r="L14" s="4"/>
      <c r="M14" s="4"/>
      <c r="N14" s="4"/>
    </row>
    <row r="15" spans="2:18">
      <c r="B15" s="26" t="s">
        <v>43</v>
      </c>
      <c r="C15" s="26" t="s">
        <v>44</v>
      </c>
      <c r="D15" s="26" t="s">
        <v>23</v>
      </c>
      <c r="E15" s="30">
        <v>50</v>
      </c>
      <c r="F15" s="27">
        <v>519.95000000000005</v>
      </c>
      <c r="G15" s="27">
        <v>3.87</v>
      </c>
      <c r="H15" s="27">
        <v>7.27</v>
      </c>
      <c r="J15" s="4"/>
      <c r="L15" s="4"/>
      <c r="M15" s="4"/>
      <c r="N15" s="4"/>
    </row>
    <row r="16" spans="2:18">
      <c r="B16" s="26" t="s">
        <v>45</v>
      </c>
      <c r="C16" s="26" t="s">
        <v>46</v>
      </c>
      <c r="D16" s="26" t="s">
        <v>23</v>
      </c>
      <c r="E16" s="30">
        <v>50</v>
      </c>
      <c r="F16" s="27">
        <v>504.3</v>
      </c>
      <c r="G16" s="27">
        <v>3.76</v>
      </c>
      <c r="H16" s="27">
        <v>7.34</v>
      </c>
      <c r="J16" s="4"/>
      <c r="L16" s="4"/>
      <c r="M16" s="4"/>
      <c r="N16" s="4"/>
    </row>
    <row r="17" spans="2:14">
      <c r="B17" s="26" t="s">
        <v>47</v>
      </c>
      <c r="C17" s="26" t="s">
        <v>48</v>
      </c>
      <c r="D17" s="26" t="s">
        <v>23</v>
      </c>
      <c r="E17" s="30">
        <v>500</v>
      </c>
      <c r="F17" s="27">
        <v>500.34</v>
      </c>
      <c r="G17" s="27">
        <v>3.73</v>
      </c>
      <c r="H17" s="27">
        <v>7.54</v>
      </c>
      <c r="J17" s="4"/>
      <c r="L17" s="4"/>
      <c r="M17" s="4"/>
      <c r="N17" s="4"/>
    </row>
    <row r="18" spans="2:14">
      <c r="B18" s="26" t="s">
        <v>49</v>
      </c>
      <c r="C18" s="26" t="s">
        <v>50</v>
      </c>
      <c r="D18" s="26" t="s">
        <v>51</v>
      </c>
      <c r="E18" s="30">
        <v>50</v>
      </c>
      <c r="F18" s="27">
        <v>499.53</v>
      </c>
      <c r="G18" s="27">
        <v>3.72</v>
      </c>
      <c r="H18" s="27">
        <v>8.0399999999999991</v>
      </c>
      <c r="J18" s="4"/>
      <c r="L18" s="4"/>
      <c r="M18" s="4"/>
      <c r="N18" s="4"/>
    </row>
    <row r="19" spans="2:14">
      <c r="B19" s="37" t="s">
        <v>52</v>
      </c>
      <c r="C19" s="37"/>
      <c r="D19" s="37"/>
      <c r="E19" s="37"/>
      <c r="F19" s="38">
        <f>SUM(F6:F18)</f>
        <v>10076.660000000002</v>
      </c>
      <c r="G19" s="38">
        <f>SUM(G6:G18)</f>
        <v>75.05</v>
      </c>
      <c r="H19" s="39"/>
      <c r="I19" s="40"/>
      <c r="J19" s="4"/>
      <c r="L19" s="4"/>
      <c r="M19" s="4"/>
      <c r="N19" s="4"/>
    </row>
    <row r="20" spans="2:14">
      <c r="B20" s="41" t="s">
        <v>53</v>
      </c>
      <c r="C20" s="41"/>
      <c r="D20" s="41"/>
      <c r="E20" s="41"/>
      <c r="F20" s="42">
        <f>F19</f>
        <v>10076.660000000002</v>
      </c>
      <c r="G20" s="42">
        <f>G19</f>
        <v>75.05</v>
      </c>
      <c r="H20" s="42"/>
      <c r="I20" s="40"/>
      <c r="J20" s="4"/>
      <c r="L20" s="4"/>
      <c r="M20" s="4"/>
      <c r="N20" s="4"/>
    </row>
    <row r="21" spans="2:14">
      <c r="B21" s="25" t="s">
        <v>54</v>
      </c>
      <c r="C21" s="26"/>
      <c r="D21" s="26"/>
      <c r="E21" s="26"/>
      <c r="F21" s="27"/>
      <c r="G21" s="27"/>
      <c r="H21" s="27"/>
      <c r="J21" s="4"/>
      <c r="L21" s="4"/>
      <c r="M21" s="4"/>
      <c r="N21" s="4"/>
    </row>
    <row r="22" spans="2:14">
      <c r="B22" s="25" t="s">
        <v>55</v>
      </c>
      <c r="C22" s="26"/>
      <c r="D22" s="26"/>
      <c r="E22" s="26"/>
      <c r="F22" s="27"/>
      <c r="G22" s="27"/>
      <c r="H22" s="27"/>
      <c r="J22" s="4"/>
      <c r="L22" s="4"/>
      <c r="M22" s="4"/>
      <c r="N22" s="4"/>
    </row>
    <row r="23" spans="2:14">
      <c r="B23" s="26" t="s">
        <v>56</v>
      </c>
      <c r="C23" s="26" t="s">
        <v>57</v>
      </c>
      <c r="D23" s="26" t="s">
        <v>58</v>
      </c>
      <c r="E23" s="30">
        <v>250000</v>
      </c>
      <c r="F23" s="27">
        <v>247.98</v>
      </c>
      <c r="G23" s="27">
        <v>1.85</v>
      </c>
      <c r="H23" s="27">
        <v>6.46</v>
      </c>
      <c r="J23" s="4"/>
      <c r="L23" s="4"/>
      <c r="M23" s="4"/>
      <c r="N23" s="4"/>
    </row>
    <row r="24" spans="2:14">
      <c r="B24" s="37" t="s">
        <v>52</v>
      </c>
      <c r="C24" s="37"/>
      <c r="D24" s="37"/>
      <c r="E24" s="37"/>
      <c r="F24" s="38">
        <f>SUM(F22:F23)</f>
        <v>247.98</v>
      </c>
      <c r="G24" s="38">
        <f>SUM(G22:G23)</f>
        <v>1.85</v>
      </c>
      <c r="H24" s="39"/>
      <c r="I24" s="40"/>
      <c r="J24" s="4"/>
      <c r="L24" s="4"/>
      <c r="M24" s="4"/>
      <c r="N24" s="4"/>
    </row>
    <row r="25" spans="2:14">
      <c r="B25" s="41" t="s">
        <v>53</v>
      </c>
      <c r="C25" s="41"/>
      <c r="D25" s="41"/>
      <c r="E25" s="41"/>
      <c r="F25" s="42">
        <f>+F24</f>
        <v>247.98</v>
      </c>
      <c r="G25" s="42">
        <f>+G24</f>
        <v>1.85</v>
      </c>
      <c r="H25" s="42"/>
      <c r="I25" s="40"/>
      <c r="J25" s="4"/>
      <c r="L25" s="4"/>
      <c r="M25" s="4"/>
      <c r="N25" s="4"/>
    </row>
    <row r="26" spans="2:14">
      <c r="B26" s="25" t="s">
        <v>59</v>
      </c>
      <c r="C26" s="26"/>
      <c r="D26" s="26"/>
      <c r="E26" s="26"/>
      <c r="F26" s="27"/>
      <c r="G26" s="27"/>
      <c r="H26" s="27"/>
      <c r="J26" s="4"/>
      <c r="L26" s="4"/>
      <c r="M26" s="4"/>
      <c r="N26" s="4"/>
    </row>
    <row r="27" spans="2:14">
      <c r="B27" s="26" t="s">
        <v>60</v>
      </c>
      <c r="C27" s="26" t="s">
        <v>61</v>
      </c>
      <c r="D27" s="26" t="s">
        <v>62</v>
      </c>
      <c r="E27" s="30">
        <v>1000000</v>
      </c>
      <c r="F27" s="27">
        <v>1035.78</v>
      </c>
      <c r="G27" s="27">
        <v>7.71</v>
      </c>
      <c r="H27" s="27">
        <v>7.13</v>
      </c>
      <c r="J27" s="4"/>
      <c r="L27" s="4"/>
      <c r="M27" s="4"/>
      <c r="N27" s="4"/>
    </row>
    <row r="28" spans="2:14">
      <c r="B28" s="26" t="s">
        <v>63</v>
      </c>
      <c r="C28" s="26" t="s">
        <v>64</v>
      </c>
      <c r="D28" s="26" t="s">
        <v>62</v>
      </c>
      <c r="E28" s="30">
        <v>500000</v>
      </c>
      <c r="F28" s="27">
        <v>520.16999999999996</v>
      </c>
      <c r="G28" s="27">
        <v>3.87</v>
      </c>
      <c r="H28" s="27">
        <v>7.16</v>
      </c>
      <c r="J28" s="4"/>
      <c r="L28" s="4"/>
      <c r="M28" s="4"/>
      <c r="N28" s="4"/>
    </row>
    <row r="29" spans="2:14">
      <c r="B29" s="26" t="s">
        <v>65</v>
      </c>
      <c r="C29" s="26" t="s">
        <v>66</v>
      </c>
      <c r="D29" s="26" t="s">
        <v>62</v>
      </c>
      <c r="E29" s="30">
        <v>500000</v>
      </c>
      <c r="F29" s="27">
        <v>512.77</v>
      </c>
      <c r="G29" s="27">
        <v>3.82</v>
      </c>
      <c r="H29" s="27">
        <v>6.99</v>
      </c>
      <c r="J29" s="4"/>
      <c r="L29" s="4"/>
      <c r="M29" s="4"/>
      <c r="N29" s="4"/>
    </row>
    <row r="30" spans="2:14">
      <c r="B30" s="43" t="s">
        <v>67</v>
      </c>
      <c r="C30" s="43" t="s">
        <v>68</v>
      </c>
      <c r="D30" s="43" t="s">
        <v>62</v>
      </c>
      <c r="E30" s="44">
        <v>250000</v>
      </c>
      <c r="F30" s="45">
        <v>255.44</v>
      </c>
      <c r="G30" s="45">
        <v>1.9</v>
      </c>
      <c r="H30" s="45">
        <v>6.9</v>
      </c>
      <c r="J30" s="4"/>
      <c r="L30" s="4"/>
      <c r="M30" s="4"/>
      <c r="N30" s="4"/>
    </row>
    <row r="31" spans="2:14">
      <c r="B31" s="46" t="s">
        <v>53</v>
      </c>
      <c r="C31" s="46"/>
      <c r="D31" s="46"/>
      <c r="E31" s="46"/>
      <c r="F31" s="47">
        <f>SUM(F27:F30)</f>
        <v>2324.16</v>
      </c>
      <c r="G31" s="47">
        <f>SUM(G27:G30)</f>
        <v>17.3</v>
      </c>
      <c r="H31" s="47"/>
      <c r="I31" s="40"/>
      <c r="J31" s="4"/>
      <c r="L31" s="4"/>
      <c r="M31" s="4"/>
      <c r="N31" s="4"/>
    </row>
    <row r="32" spans="2:14">
      <c r="B32" s="25" t="s">
        <v>69</v>
      </c>
      <c r="C32" s="26"/>
      <c r="D32" s="26"/>
      <c r="E32" s="26"/>
      <c r="F32" s="27"/>
      <c r="G32" s="27"/>
      <c r="H32" s="27"/>
      <c r="J32" s="4"/>
      <c r="L32" s="4"/>
      <c r="M32" s="4"/>
      <c r="N32" s="4"/>
    </row>
    <row r="33" spans="2:14">
      <c r="B33" s="43" t="s">
        <v>70</v>
      </c>
      <c r="C33" s="43" t="s">
        <v>71</v>
      </c>
      <c r="D33" s="43" t="s">
        <v>69</v>
      </c>
      <c r="E33" s="44">
        <v>488.87599999999998</v>
      </c>
      <c r="F33" s="45">
        <v>51.17</v>
      </c>
      <c r="G33" s="45">
        <v>0.38</v>
      </c>
      <c r="H33" s="45">
        <v>6.66</v>
      </c>
      <c r="J33" s="4"/>
      <c r="L33" s="4"/>
      <c r="M33" s="4"/>
      <c r="N33" s="4"/>
    </row>
    <row r="34" spans="2:14">
      <c r="B34" s="46" t="s">
        <v>53</v>
      </c>
      <c r="C34" s="46"/>
      <c r="D34" s="46"/>
      <c r="E34" s="46"/>
      <c r="F34" s="47">
        <f>SUM(F33:F33)</f>
        <v>51.17</v>
      </c>
      <c r="G34" s="47">
        <f>SUM(G33:G33)</f>
        <v>0.38</v>
      </c>
      <c r="H34" s="47"/>
      <c r="I34" s="40"/>
      <c r="J34" s="4"/>
      <c r="L34" s="4"/>
      <c r="M34" s="4"/>
      <c r="N34" s="4"/>
    </row>
    <row r="35" spans="2:14">
      <c r="B35" s="25" t="s">
        <v>72</v>
      </c>
      <c r="C35" s="26"/>
      <c r="D35" s="26"/>
      <c r="E35" s="26"/>
      <c r="F35" s="27"/>
      <c r="G35" s="27"/>
      <c r="H35" s="27"/>
      <c r="J35" s="4"/>
      <c r="L35" s="4"/>
      <c r="M35" s="4"/>
      <c r="N35" s="4"/>
    </row>
    <row r="36" spans="2:14">
      <c r="B36" s="26" t="s">
        <v>72</v>
      </c>
      <c r="C36" s="26"/>
      <c r="D36" s="26"/>
      <c r="E36" s="26"/>
      <c r="F36" s="27">
        <v>108.04</v>
      </c>
      <c r="G36" s="27">
        <v>0.8</v>
      </c>
      <c r="H36" s="27"/>
      <c r="J36" s="4"/>
      <c r="L36" s="4"/>
      <c r="M36" s="4"/>
      <c r="N36" s="4"/>
    </row>
    <row r="37" spans="2:14">
      <c r="B37" s="37" t="s">
        <v>52</v>
      </c>
      <c r="C37" s="37"/>
      <c r="D37" s="37"/>
      <c r="E37" s="37"/>
      <c r="F37" s="38">
        <f>SUM(F35:F36)</f>
        <v>108.04</v>
      </c>
      <c r="G37" s="38">
        <f>SUM(G35:G36)</f>
        <v>0.8</v>
      </c>
      <c r="H37" s="39"/>
      <c r="I37" s="40"/>
      <c r="J37" s="4"/>
      <c r="L37" s="4"/>
      <c r="M37" s="4"/>
      <c r="N37" s="4"/>
    </row>
    <row r="38" spans="2:14">
      <c r="B38" s="48" t="s">
        <v>53</v>
      </c>
      <c r="C38" s="48"/>
      <c r="D38" s="48"/>
      <c r="E38" s="48"/>
      <c r="F38" s="49">
        <f>F37</f>
        <v>108.04</v>
      </c>
      <c r="G38" s="49">
        <f>G37</f>
        <v>0.8</v>
      </c>
      <c r="H38" s="49"/>
      <c r="I38" s="40"/>
      <c r="J38" s="4"/>
      <c r="L38" s="4"/>
      <c r="M38" s="4"/>
      <c r="N38" s="4"/>
    </row>
    <row r="39" spans="2:14">
      <c r="B39" s="50" t="s">
        <v>73</v>
      </c>
      <c r="C39" s="50"/>
      <c r="D39" s="50"/>
      <c r="E39" s="50"/>
      <c r="F39" s="51">
        <f>F40-(+F20+F25+F31+F34+F38)</f>
        <v>621.64999999999782</v>
      </c>
      <c r="G39" s="51">
        <f>G40-(+G20+G25+G31+G34+G38)</f>
        <v>4.6200000000000188</v>
      </c>
      <c r="H39" s="51"/>
      <c r="I39" s="40"/>
      <c r="J39" s="4"/>
      <c r="L39" s="4"/>
      <c r="M39" s="4"/>
      <c r="N39" s="4"/>
    </row>
    <row r="40" spans="2:14">
      <c r="B40" s="50" t="s">
        <v>74</v>
      </c>
      <c r="C40" s="50"/>
      <c r="D40" s="50"/>
      <c r="E40" s="50"/>
      <c r="F40" s="51">
        <v>13429.66</v>
      </c>
      <c r="G40" s="51">
        <v>100</v>
      </c>
      <c r="H40" s="51"/>
      <c r="I40" s="40"/>
      <c r="J40" s="4"/>
      <c r="L40" s="4"/>
      <c r="M40" s="4"/>
      <c r="N40" s="4"/>
    </row>
    <row r="41" spans="2:14">
      <c r="J41" s="4"/>
      <c r="L41" s="4"/>
      <c r="M41" s="4"/>
      <c r="N41" s="4"/>
    </row>
    <row r="42" spans="2:14">
      <c r="B42" s="40" t="s">
        <v>75</v>
      </c>
      <c r="J42" s="4"/>
      <c r="L42" s="4"/>
      <c r="M42" s="4"/>
      <c r="N42" s="4"/>
    </row>
    <row r="43" spans="2:14" ht="12" thickBot="1">
      <c r="J43" s="4"/>
      <c r="L43" s="4"/>
      <c r="M43" s="4"/>
      <c r="N43" s="4"/>
    </row>
    <row r="44" spans="2:14" ht="12.5" thickTop="1" thickBot="1">
      <c r="B44" s="52" t="s">
        <v>76</v>
      </c>
      <c r="C44" s="53">
        <v>3.7195</v>
      </c>
      <c r="J44" s="4"/>
      <c r="L44" s="4"/>
      <c r="M44" s="4"/>
      <c r="N44" s="4"/>
    </row>
    <row r="45" spans="2:14" ht="12.5" thickTop="1" thickBot="1">
      <c r="J45" s="4"/>
      <c r="L45" s="4"/>
      <c r="M45" s="4"/>
      <c r="N45" s="4"/>
    </row>
    <row r="46" spans="2:14" ht="12.5" thickTop="1" thickBot="1">
      <c r="B46" s="52" t="s">
        <v>77</v>
      </c>
      <c r="C46" s="54">
        <v>7.3599999999999999E-2</v>
      </c>
      <c r="J46" s="4"/>
      <c r="L46" s="4"/>
      <c r="M46" s="4"/>
      <c r="N46" s="4"/>
    </row>
    <row r="47" spans="2:14" ht="12.5" thickTop="1" thickBot="1">
      <c r="J47" s="4"/>
      <c r="L47" s="4"/>
      <c r="M47" s="4"/>
      <c r="N47" s="4"/>
    </row>
    <row r="48" spans="2:14" ht="12.5" thickTop="1" thickBot="1">
      <c r="B48" s="52" t="s">
        <v>78</v>
      </c>
      <c r="C48" s="53">
        <v>3.9449000000000001</v>
      </c>
      <c r="J48" s="4"/>
      <c r="L48" s="4"/>
      <c r="M48" s="4"/>
      <c r="N48" s="4"/>
    </row>
    <row r="49" spans="10:14" ht="12" thickTop="1">
      <c r="J49" s="4"/>
      <c r="L49" s="4"/>
      <c r="M49" s="4"/>
      <c r="N49" s="4"/>
    </row>
    <row r="50" spans="10:14">
      <c r="J50" s="4"/>
      <c r="L50" s="4"/>
      <c r="M50" s="4"/>
      <c r="N50" s="4"/>
    </row>
    <row r="51" spans="10:14">
      <c r="J51" s="4"/>
      <c r="L51" s="4"/>
      <c r="M51" s="4"/>
      <c r="N51" s="4"/>
    </row>
    <row r="52" spans="10:14">
      <c r="J52" s="4"/>
      <c r="L52" s="4"/>
      <c r="M52" s="4"/>
      <c r="N52" s="4"/>
    </row>
    <row r="53" spans="10:14">
      <c r="J53" s="4"/>
      <c r="L53" s="4"/>
      <c r="M53" s="4"/>
      <c r="N53" s="4"/>
    </row>
    <row r="54" spans="10:14">
      <c r="J54" s="4"/>
      <c r="L54" s="4"/>
      <c r="M54" s="4"/>
      <c r="N54" s="4"/>
    </row>
    <row r="55" spans="10:14">
      <c r="J55" s="4"/>
      <c r="L55" s="4"/>
      <c r="M55" s="4"/>
      <c r="N55" s="4"/>
    </row>
    <row r="56" spans="10:14">
      <c r="J56" s="4"/>
      <c r="L56" s="4"/>
      <c r="M56" s="4"/>
      <c r="N56" s="4"/>
    </row>
    <row r="57" spans="10:14">
      <c r="J57" s="4"/>
      <c r="L57" s="4"/>
      <c r="M57" s="4"/>
      <c r="N57" s="4"/>
    </row>
    <row r="58" spans="10:14">
      <c r="J58" s="4"/>
      <c r="L58" s="4"/>
      <c r="M58" s="4"/>
      <c r="N58" s="4"/>
    </row>
    <row r="59" spans="10:14">
      <c r="J59" s="4"/>
      <c r="L59" s="4"/>
      <c r="M59" s="4"/>
      <c r="N59" s="4"/>
    </row>
    <row r="60" spans="10:14">
      <c r="J60" s="4"/>
      <c r="L60" s="4"/>
      <c r="M60" s="4"/>
      <c r="N60" s="4"/>
    </row>
    <row r="61" spans="10:14">
      <c r="J61" s="4"/>
      <c r="L61" s="4"/>
      <c r="M61" s="4"/>
      <c r="N61" s="4"/>
    </row>
    <row r="62" spans="10:14">
      <c r="J62" s="4"/>
      <c r="L62" s="4"/>
      <c r="M62" s="4"/>
      <c r="N62" s="4"/>
    </row>
    <row r="63" spans="10:14">
      <c r="J63" s="4"/>
      <c r="L63" s="4"/>
      <c r="M63" s="4"/>
      <c r="N63" s="4"/>
    </row>
    <row r="64" spans="10:14">
      <c r="J64" s="4"/>
      <c r="L64" s="4"/>
      <c r="M64" s="4"/>
      <c r="N64" s="4"/>
    </row>
    <row r="65" spans="10:14">
      <c r="J65" s="4"/>
      <c r="L65" s="4"/>
      <c r="M65" s="4"/>
      <c r="N65" s="4"/>
    </row>
    <row r="66" spans="10:14">
      <c r="J66" s="4"/>
      <c r="L66" s="4"/>
      <c r="M66" s="4"/>
      <c r="N66" s="4"/>
    </row>
    <row r="67" spans="10:14">
      <c r="J67" s="4"/>
      <c r="L67" s="4"/>
      <c r="M67" s="4"/>
      <c r="N67" s="4"/>
    </row>
    <row r="68" spans="10:14">
      <c r="J68" s="4"/>
      <c r="L68" s="4"/>
      <c r="M68" s="4"/>
      <c r="N68" s="4"/>
    </row>
    <row r="69" spans="10:14">
      <c r="J69" s="4"/>
      <c r="L69" s="4"/>
      <c r="M69" s="4"/>
      <c r="N69" s="4"/>
    </row>
    <row r="70" spans="10:14">
      <c r="J70" s="4"/>
      <c r="L70" s="4"/>
      <c r="M70" s="4"/>
      <c r="N70" s="4"/>
    </row>
    <row r="71" spans="10:14">
      <c r="J71" s="4"/>
      <c r="L71" s="4"/>
      <c r="M71" s="4"/>
      <c r="N71" s="4"/>
    </row>
    <row r="72" spans="10:14">
      <c r="J72" s="4"/>
    </row>
    <row r="73" spans="10:14">
      <c r="J73" s="4"/>
    </row>
    <row r="74" spans="10:14">
      <c r="J74" s="4"/>
    </row>
    <row r="75" spans="10:14">
      <c r="J75" s="4"/>
    </row>
    <row r="76" spans="10:14">
      <c r="J76" s="4"/>
    </row>
    <row r="77" spans="10:14">
      <c r="J77" s="4"/>
    </row>
    <row r="78" spans="10:14">
      <c r="J78" s="4"/>
    </row>
    <row r="79" spans="10:14">
      <c r="J79" s="4"/>
    </row>
    <row r="80" spans="10:14">
      <c r="J80" s="4"/>
    </row>
    <row r="81" spans="10:10">
      <c r="J81" s="4"/>
    </row>
    <row r="82" spans="10:10">
      <c r="J82" s="4"/>
    </row>
    <row r="83" spans="10:10">
      <c r="J83" s="4"/>
    </row>
    <row r="84" spans="10:10">
      <c r="J84" s="4"/>
    </row>
    <row r="85" spans="10:10">
      <c r="J85" s="4"/>
    </row>
    <row r="86" spans="10:10">
      <c r="J86" s="4"/>
    </row>
    <row r="87" spans="10:10">
      <c r="J87" s="4"/>
    </row>
    <row r="88" spans="10:10">
      <c r="J88" s="4"/>
    </row>
    <row r="89" spans="10:10">
      <c r="J89" s="4"/>
    </row>
    <row r="90" spans="10:10">
      <c r="J90" s="4"/>
    </row>
    <row r="91" spans="10:10">
      <c r="J91" s="4"/>
    </row>
    <row r="92" spans="10:10">
      <c r="J92" s="4"/>
    </row>
    <row r="93" spans="10:10">
      <c r="J93" s="4"/>
    </row>
    <row r="94" spans="10:10">
      <c r="J94" s="4"/>
    </row>
    <row r="95" spans="10:10">
      <c r="J95" s="4"/>
    </row>
    <row r="96" spans="10:10">
      <c r="J96" s="4"/>
    </row>
    <row r="97" spans="10:10">
      <c r="J97" s="4"/>
    </row>
    <row r="98" spans="10:10">
      <c r="J98" s="4"/>
    </row>
    <row r="99" spans="10:10">
      <c r="J99" s="4"/>
    </row>
    <row r="100" spans="10:10">
      <c r="J100" s="4"/>
    </row>
    <row r="101" spans="10:10">
      <c r="J101" s="4"/>
    </row>
    <row r="102" spans="10:10">
      <c r="J102" s="4"/>
    </row>
    <row r="103" spans="10:10">
      <c r="J103" s="4"/>
    </row>
    <row r="104" spans="10:10">
      <c r="J104" s="4"/>
    </row>
    <row r="105" spans="10:10">
      <c r="J105" s="4"/>
    </row>
    <row r="106" spans="10:10">
      <c r="J106" s="4"/>
    </row>
    <row r="107" spans="10:10">
      <c r="J107" s="4"/>
    </row>
    <row r="108" spans="10:10">
      <c r="J108" s="4"/>
    </row>
    <row r="109" spans="10:10">
      <c r="J109" s="4"/>
    </row>
    <row r="110" spans="10:10">
      <c r="J110" s="4"/>
    </row>
    <row r="111" spans="10:10">
      <c r="J111" s="4"/>
    </row>
    <row r="112" spans="10:10">
      <c r="J112" s="4"/>
    </row>
    <row r="113" spans="10:10">
      <c r="J113" s="4"/>
    </row>
    <row r="114" spans="10:10">
      <c r="J114" s="4"/>
    </row>
    <row r="115" spans="10:10">
      <c r="J115" s="4"/>
    </row>
    <row r="116" spans="10:10">
      <c r="J116" s="4"/>
    </row>
    <row r="117" spans="10:10">
      <c r="J117" s="4"/>
    </row>
    <row r="118" spans="10:10">
      <c r="J118" s="4"/>
    </row>
    <row r="119" spans="10:10">
      <c r="J119" s="4"/>
    </row>
    <row r="120" spans="10:10">
      <c r="J120" s="4"/>
    </row>
    <row r="121" spans="10:10">
      <c r="J121" s="4"/>
    </row>
    <row r="122" spans="10:10">
      <c r="J122" s="4"/>
    </row>
    <row r="123" spans="10:10">
      <c r="J123" s="4"/>
    </row>
    <row r="124" spans="10:10">
      <c r="J124" s="4"/>
    </row>
    <row r="125" spans="10:10">
      <c r="J125" s="4"/>
    </row>
    <row r="126" spans="10:10">
      <c r="J126" s="4"/>
    </row>
    <row r="127" spans="10:10">
      <c r="J127" s="4"/>
    </row>
    <row r="128" spans="10:10">
      <c r="J128" s="4"/>
    </row>
    <row r="129" spans="10:10">
      <c r="J129" s="4"/>
    </row>
    <row r="130" spans="10:10">
      <c r="J130" s="4"/>
    </row>
    <row r="131" spans="10:10">
      <c r="J131" s="4"/>
    </row>
    <row r="132" spans="10:10">
      <c r="J132" s="4"/>
    </row>
    <row r="133" spans="10:10">
      <c r="J133" s="4"/>
    </row>
    <row r="134" spans="10:10">
      <c r="J134" s="4"/>
    </row>
    <row r="135" spans="10:10">
      <c r="J135" s="4"/>
    </row>
    <row r="136" spans="10:10">
      <c r="J136" s="4"/>
    </row>
    <row r="137" spans="10:10">
      <c r="J137" s="4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2024-12-06T05:38:33Z</dcterms:created>
  <dcterms:modified xsi:type="dcterms:W3CDTF">2024-12-06T05:38:34Z</dcterms:modified>
</cp:coreProperties>
</file>