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DF606B9C-C94F-4342-A583-4645921DC82E}" xr6:coauthVersionLast="47" xr6:coauthVersionMax="47" xr10:uidLastSave="{00000000-0000-0000-0000-000000000000}"/>
  <bookViews>
    <workbookView xWindow="-120" yWindow="-120" windowWidth="20730" windowHeight="11160" xr2:uid="{1D9A75EB-6DAF-4E11-955C-E562821D5BC4}"/>
  </bookViews>
  <sheets>
    <sheet name="S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G103" i="1" s="1"/>
  <c r="F102" i="1"/>
  <c r="F103" i="1" s="1"/>
  <c r="G98" i="1"/>
  <c r="G99" i="1" s="1"/>
  <c r="G104" i="1" s="1"/>
  <c r="F98" i="1"/>
  <c r="F99" i="1" s="1"/>
  <c r="F104" i="1" s="1"/>
</calcChain>
</file>

<file path=xl/sharedStrings.xml><?xml version="1.0" encoding="utf-8"?>
<sst xmlns="http://schemas.openxmlformats.org/spreadsheetml/2006/main" count="389" uniqueCount="238">
  <si>
    <t>CANARA ROBECO SMALL CAP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</si>
  <si>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</si>
  <si>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</si>
  <si>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</si>
  <si>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</si>
  <si>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</si>
  <si>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</si>
  <si>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</si>
  <si>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</si>
  <si>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</si>
  <si>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</si>
  <si>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</si>
  <si>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</si>
  <si>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</si>
  <si>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KEI Industries Ltd</t>
  </si>
  <si>
    <t>INE878B01027</t>
  </si>
  <si>
    <t>Industrial Products</t>
  </si>
  <si>
    <t>Mid Cap</t>
  </si>
  <si>
    <t>Bharat Electronics Ltd</t>
  </si>
  <si>
    <t>INE263A01024</t>
  </si>
  <si>
    <t>Aerospace &amp; Defense</t>
  </si>
  <si>
    <t>Large Cap</t>
  </si>
  <si>
    <t>Kaynes Technology India Ltd</t>
  </si>
  <si>
    <t>INE918Z01012</t>
  </si>
  <si>
    <t>Industrial Manufacturing</t>
  </si>
  <si>
    <t>Small Cap</t>
  </si>
  <si>
    <t>Multi Commodity Exchange Of India Ltd</t>
  </si>
  <si>
    <t>INE745G01035</t>
  </si>
  <si>
    <t>Capital Markets</t>
  </si>
  <si>
    <t>Titagarh Rail Systems Ltd</t>
  </si>
  <si>
    <t>INE615H01020</t>
  </si>
  <si>
    <t>Century Textile &amp; Industries Ltd</t>
  </si>
  <si>
    <t>INE055A01016</t>
  </si>
  <si>
    <t>Paper, Forest &amp; Jute Products</t>
  </si>
  <si>
    <t>Equitas Small Finance Bank Ltd</t>
  </si>
  <si>
    <t>INE063P01018</t>
  </si>
  <si>
    <t>Banks</t>
  </si>
  <si>
    <t>Benchmark: Nifty Smallcap 250 Index TRI</t>
  </si>
  <si>
    <t>Central Depository Services (India) Ltd</t>
  </si>
  <si>
    <t>INE736A01011</t>
  </si>
  <si>
    <t>V-Guard Industries Ltd</t>
  </si>
  <si>
    <t>INE951I01027</t>
  </si>
  <si>
    <t>Consumer Durables</t>
  </si>
  <si>
    <t>Bharat Dynamics Ltd</t>
  </si>
  <si>
    <t>INE171Z01026</t>
  </si>
  <si>
    <t>Anand Rathi Wealth Ltd</t>
  </si>
  <si>
    <t>INE463V01026</t>
  </si>
  <si>
    <t>Sobha Ltd</t>
  </si>
  <si>
    <t>INE671H01015</t>
  </si>
  <si>
    <t>Realty</t>
  </si>
  <si>
    <t>Cera Sanitaryware Ltd</t>
  </si>
  <si>
    <t>INE739E01017</t>
  </si>
  <si>
    <t>Karur Vysya Bank Ltd</t>
  </si>
  <si>
    <t>INE036D01028</t>
  </si>
  <si>
    <t>PNC Infratech Ltd</t>
  </si>
  <si>
    <t>INE195J01029</t>
  </si>
  <si>
    <t>Construction</t>
  </si>
  <si>
    <t>Great Eastern Shipping Co Ltd</t>
  </si>
  <si>
    <t>INE017A01032</t>
  </si>
  <si>
    <t>Transport Services</t>
  </si>
  <si>
    <t>J.B. Chemicals &amp; Pharmaceuticals Ltd</t>
  </si>
  <si>
    <t>INE572A01036</t>
  </si>
  <si>
    <t>Pharmaceuticals &amp; Biotechnology</t>
  </si>
  <si>
    <t>Bikaji Foods International Ltd</t>
  </si>
  <si>
    <t>INE00E101023</t>
  </si>
  <si>
    <t>Food Products</t>
  </si>
  <si>
    <t>Sun Pharmaceutical Industries Ltd</t>
  </si>
  <si>
    <t>INE044A01036</t>
  </si>
  <si>
    <t>Can Fin Homes Ltd</t>
  </si>
  <si>
    <t>INE477A01020</t>
  </si>
  <si>
    <t>Finance</t>
  </si>
  <si>
    <t>Schaeffler India Ltd</t>
  </si>
  <si>
    <t>INE513A01022</t>
  </si>
  <si>
    <t>Auto Components</t>
  </si>
  <si>
    <t>City Union Bank Ltd</t>
  </si>
  <si>
    <t>INE491A01021</t>
  </si>
  <si>
    <t>Creditaccess Grameen Ltd</t>
  </si>
  <si>
    <t>INE741K01010</t>
  </si>
  <si>
    <t>EID Parry India Ltd</t>
  </si>
  <si>
    <t>INE126A01031</t>
  </si>
  <si>
    <t>Fertilizers &amp; Agrochemicals</t>
  </si>
  <si>
    <t>Ajanta Pharma Ltd</t>
  </si>
  <si>
    <t>INE031B01049</t>
  </si>
  <si>
    <t>Brigade Enterprises Ltd</t>
  </si>
  <si>
    <t>INE791I01019</t>
  </si>
  <si>
    <t>Cochin Shipyard Ltd</t>
  </si>
  <si>
    <t>INE704P01025</t>
  </si>
  <si>
    <t>Computer Age Management Services Ltd</t>
  </si>
  <si>
    <t>INE596I01012</t>
  </si>
  <si>
    <t>National Aluminium Co Ltd</t>
  </si>
  <si>
    <t>INE139A01034</t>
  </si>
  <si>
    <t>Non - Ferrous Metals</t>
  </si>
  <si>
    <t>BSE Ltd</t>
  </si>
  <si>
    <t>INE118H01025</t>
  </si>
  <si>
    <t>Cyient Ltd</t>
  </si>
  <si>
    <t>INE136B01020</t>
  </si>
  <si>
    <t>IT - Services</t>
  </si>
  <si>
    <t>Indian Hotels Co Ltd</t>
  </si>
  <si>
    <t>INE053A01029</t>
  </si>
  <si>
    <t>Leisure Services</t>
  </si>
  <si>
    <t>Ultratech Cement Ltd</t>
  </si>
  <si>
    <t>INE481G01011</t>
  </si>
  <si>
    <t>Cement &amp; Cement Products</t>
  </si>
  <si>
    <t>KEC International Ltd</t>
  </si>
  <si>
    <t>INE389H01022</t>
  </si>
  <si>
    <t>JK Lakshmi Cement Ltd</t>
  </si>
  <si>
    <t>INE786A01032</t>
  </si>
  <si>
    <t>Indian Bank</t>
  </si>
  <si>
    <t>INE562A01011</t>
  </si>
  <si>
    <t>Reliance Industries Ltd</t>
  </si>
  <si>
    <t>INE002A01018</t>
  </si>
  <si>
    <t>Petroleum Products</t>
  </si>
  <si>
    <t>Max Healthcare Institute Ltd</t>
  </si>
  <si>
    <t>INE027H01010</t>
  </si>
  <si>
    <t>Healthcare Services</t>
  </si>
  <si>
    <t>Sonata Software Ltd</t>
  </si>
  <si>
    <t>INE269A01021</t>
  </si>
  <si>
    <t>IT - Software</t>
  </si>
  <si>
    <t>Westlife Foodworld Ltd</t>
  </si>
  <si>
    <t>INE274F01020</t>
  </si>
  <si>
    <t>NTPC Ltd</t>
  </si>
  <si>
    <t>INE733E01010</t>
  </si>
  <si>
    <t>Power</t>
  </si>
  <si>
    <t>Triveni Turbine Ltd</t>
  </si>
  <si>
    <t>INE152M01016</t>
  </si>
  <si>
    <t>Electrical Equipment</t>
  </si>
  <si>
    <t>Power Finance Corporation Ltd</t>
  </si>
  <si>
    <t>INE134E01011</t>
  </si>
  <si>
    <t>Global Health Ltd</t>
  </si>
  <si>
    <t>INE474Q01031</t>
  </si>
  <si>
    <t>Suven Pharmaceuticals Ltd</t>
  </si>
  <si>
    <t>INE03QK01018</t>
  </si>
  <si>
    <t>Cholamandalam Financial Holdings Ltd</t>
  </si>
  <si>
    <t>INE149A01033</t>
  </si>
  <si>
    <t>Bajaj Finance Ltd</t>
  </si>
  <si>
    <t>INE296A01024</t>
  </si>
  <si>
    <t>Ahluwalia Contracts (India) Ltd</t>
  </si>
  <si>
    <t>INE758C01029</t>
  </si>
  <si>
    <t>Ltimindtree Ltd</t>
  </si>
  <si>
    <t>INE214T01019</t>
  </si>
  <si>
    <t>CIE Automotive India Ltd</t>
  </si>
  <si>
    <t>INE536H01010</t>
  </si>
  <si>
    <t>Rhi Magnesita India Ltd</t>
  </si>
  <si>
    <t>INE743M01012</t>
  </si>
  <si>
    <t>KNR Constructions Ltd</t>
  </si>
  <si>
    <t>INE634I01029</t>
  </si>
  <si>
    <t>ICRA Ltd</t>
  </si>
  <si>
    <t>INE725G01011</t>
  </si>
  <si>
    <t>Ratnamani Metals &amp; Tubes Ltd</t>
  </si>
  <si>
    <t>INE703B01027</t>
  </si>
  <si>
    <t>ITC Ltd</t>
  </si>
  <si>
    <t>INE154A01025</t>
  </si>
  <si>
    <t>Diversified Fmcg</t>
  </si>
  <si>
    <t>Prudent Corporate Advisory Services Ltd</t>
  </si>
  <si>
    <t>INE00F201020</t>
  </si>
  <si>
    <t>Timken India Ltd</t>
  </si>
  <si>
    <t>INE325A01013</t>
  </si>
  <si>
    <t>Abbott India Ltd</t>
  </si>
  <si>
    <t>INE358A01014</t>
  </si>
  <si>
    <t>Rolex Rings Ltd</t>
  </si>
  <si>
    <t>INE645S01016</t>
  </si>
  <si>
    <t>Mold Tek Packaging Ltd</t>
  </si>
  <si>
    <t>INE893J01029</t>
  </si>
  <si>
    <t>Persistent Systems Ltd</t>
  </si>
  <si>
    <t>INE262H01021</t>
  </si>
  <si>
    <t>Jyothy Labs Ltd</t>
  </si>
  <si>
    <t>INE668F01031</t>
  </si>
  <si>
    <t>Household Products</t>
  </si>
  <si>
    <t>EPL Ltd</t>
  </si>
  <si>
    <t>INE255A01020</t>
  </si>
  <si>
    <t>Innova Captab Ltd</t>
  </si>
  <si>
    <t>INE0DUT01020</t>
  </si>
  <si>
    <t>VRL Logistics Ltd</t>
  </si>
  <si>
    <t>INE366I01010</t>
  </si>
  <si>
    <t>PVR Inox Ltd</t>
  </si>
  <si>
    <t>INE191H01014</t>
  </si>
  <si>
    <t>Entertainment</t>
  </si>
  <si>
    <t>Deepak Nitrite Ltd</t>
  </si>
  <si>
    <t>INE288B01029</t>
  </si>
  <si>
    <t>Chemicals &amp; Petrochemicals</t>
  </si>
  <si>
    <t>Metropolis Healthcare Ltd</t>
  </si>
  <si>
    <t>INE112L01020</t>
  </si>
  <si>
    <t>Rossari Biotech Ltd</t>
  </si>
  <si>
    <t>INE02A801020</t>
  </si>
  <si>
    <t>Latent View Analytics Ltd</t>
  </si>
  <si>
    <t>INE0I7C01011</t>
  </si>
  <si>
    <t>Home First Finance Co India Ltd</t>
  </si>
  <si>
    <t>INE481N01025</t>
  </si>
  <si>
    <t>V.I.P. Industries Ltd</t>
  </si>
  <si>
    <t>INE054A01027</t>
  </si>
  <si>
    <t>K.P.R. Mill Ltd</t>
  </si>
  <si>
    <t>INE930H01031</t>
  </si>
  <si>
    <t>Textiles &amp; Apparels</t>
  </si>
  <si>
    <t>Jyoti CNC Automation Ltd</t>
  </si>
  <si>
    <t>INE980O01024</t>
  </si>
  <si>
    <t>Subros Ltd</t>
  </si>
  <si>
    <t>INE287B01021</t>
  </si>
  <si>
    <t>Birlasoft Ltd</t>
  </si>
  <si>
    <t>INE836A01035</t>
  </si>
  <si>
    <t>GMM Pfaudler Ltd</t>
  </si>
  <si>
    <t>INE541A01023</t>
  </si>
  <si>
    <t>Go Fashion India Ltd</t>
  </si>
  <si>
    <t>INE0BJS01011</t>
  </si>
  <si>
    <t>Retailing</t>
  </si>
  <si>
    <t>Piramal Pharma Ltd</t>
  </si>
  <si>
    <t>INE0DK501011</t>
  </si>
  <si>
    <t>CESC Ltd</t>
  </si>
  <si>
    <t>INE486A01021</t>
  </si>
  <si>
    <t>V-Mart Retail Ltd</t>
  </si>
  <si>
    <t>INE665J01013</t>
  </si>
  <si>
    <t>Greenpanel Industries Ltd</t>
  </si>
  <si>
    <t>INE08ZM01014</t>
  </si>
  <si>
    <t>Greenply Industries Ltd</t>
  </si>
  <si>
    <t>INE461C01038</t>
  </si>
  <si>
    <t>Greenlam Industries Ltd</t>
  </si>
  <si>
    <t>INE544R01021</t>
  </si>
  <si>
    <t>Vedant Fashions Ltd</t>
  </si>
  <si>
    <t>INE825V01034</t>
  </si>
  <si>
    <t>Hitachi Energy India Ltd</t>
  </si>
  <si>
    <t>INE07Y701011</t>
  </si>
  <si>
    <t>Angel One Ltd</t>
  </si>
  <si>
    <t>INE732I01013</t>
  </si>
  <si>
    <t>Fine Organic Industries Ltd</t>
  </si>
  <si>
    <t>INE686Y01026</t>
  </si>
  <si>
    <t>CCL Products (India) Ltd</t>
  </si>
  <si>
    <t>INE421D01022</t>
  </si>
  <si>
    <t>Agricultural Food &amp; Other Products</t>
  </si>
  <si>
    <t>NOCIL Ltd</t>
  </si>
  <si>
    <t>INE163A01018</t>
  </si>
  <si>
    <t>Blue Star Ltd</t>
  </si>
  <si>
    <t>INE472A01039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</si>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</sst>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9CF89-74C5-464B-9138-5ED26AB4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3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CBB9AE5-A4C9-4CCA-B1CF-F33241C96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1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AA640D-4130-4B1B-8452-4478B4C54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6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C217-8048-4CE9-80DC-9B9B7616C6B9}">
  <dimension ref="B1:N109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793764</v>
      </c>
      <c r="F7" s="19">
        <v>32542.74</v>
      </c>
      <c r="G7" s="19">
        <v>3.12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10345987</v>
      </c>
      <c r="F8" s="19">
        <v>30618.95</v>
      </c>
      <c r="G8" s="19">
        <v>2.94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885081</v>
      </c>
      <c r="F9" s="19">
        <v>29993.62</v>
      </c>
      <c r="G9" s="19">
        <v>2.88</v>
      </c>
      <c r="H9" s="19" t="s">
        <v>25</v>
      </c>
      <c r="I9" s="23"/>
      <c r="J9" s="23"/>
      <c r="K9" s="23"/>
      <c r="L9" s="20"/>
      <c r="M9" s="20"/>
      <c r="N9" s="20"/>
    </row>
    <row r="10" spans="2:14" x14ac:dyDescent="0.2">
      <c r="B10" s="21" t="s">
        <v>26</v>
      </c>
      <c r="C10" s="18" t="s">
        <v>27</v>
      </c>
      <c r="D10" s="18" t="s">
        <v>28</v>
      </c>
      <c r="E10" s="22">
        <v>745000</v>
      </c>
      <c r="F10" s="19">
        <v>27053.56</v>
      </c>
      <c r="G10" s="19">
        <v>2.59</v>
      </c>
      <c r="H10" s="19" t="s">
        <v>25</v>
      </c>
      <c r="I10" s="23"/>
      <c r="J10" s="23"/>
      <c r="K10" s="23"/>
      <c r="L10" s="20"/>
      <c r="M10" s="20"/>
      <c r="N10" s="20"/>
    </row>
    <row r="11" spans="2:14" x14ac:dyDescent="0.2">
      <c r="B11" s="21" t="s">
        <v>29</v>
      </c>
      <c r="C11" s="18" t="s">
        <v>30</v>
      </c>
      <c r="D11" s="18" t="s">
        <v>24</v>
      </c>
      <c r="E11" s="22">
        <v>1832500</v>
      </c>
      <c r="F11" s="19">
        <v>25942.7</v>
      </c>
      <c r="G11" s="19">
        <v>2.4900000000000002</v>
      </c>
      <c r="H11" s="19" t="s">
        <v>25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977022</v>
      </c>
      <c r="F12" s="19">
        <v>19726.560000000001</v>
      </c>
      <c r="G12" s="19">
        <v>1.89</v>
      </c>
      <c r="H12" s="19" t="s">
        <v>25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20905973</v>
      </c>
      <c r="F13" s="19">
        <v>19358.93</v>
      </c>
      <c r="G13" s="19">
        <v>1.86</v>
      </c>
      <c r="H13" s="19" t="s">
        <v>25</v>
      </c>
      <c r="I13" s="23"/>
      <c r="J13" s="23"/>
      <c r="K13" s="23"/>
      <c r="M13" s="25" t="s">
        <v>37</v>
      </c>
    </row>
    <row r="14" spans="2:14" x14ac:dyDescent="0.2">
      <c r="B14" s="21" t="s">
        <v>38</v>
      </c>
      <c r="C14" s="18" t="s">
        <v>39</v>
      </c>
      <c r="D14" s="18" t="s">
        <v>28</v>
      </c>
      <c r="E14" s="22">
        <v>816500</v>
      </c>
      <c r="F14" s="19">
        <v>16980.75</v>
      </c>
      <c r="G14" s="19">
        <v>1.63</v>
      </c>
      <c r="H14" s="19" t="s">
        <v>25</v>
      </c>
      <c r="I14" s="23"/>
      <c r="J14" s="23"/>
      <c r="K14" s="23"/>
    </row>
    <row r="15" spans="2:14" x14ac:dyDescent="0.2">
      <c r="B15" s="21" t="s">
        <v>40</v>
      </c>
      <c r="C15" s="18" t="s">
        <v>41</v>
      </c>
      <c r="D15" s="18" t="s">
        <v>42</v>
      </c>
      <c r="E15" s="22">
        <v>4432458</v>
      </c>
      <c r="F15" s="19">
        <v>16417.82</v>
      </c>
      <c r="G15" s="19">
        <v>1.57</v>
      </c>
      <c r="H15" s="19" t="s">
        <v>25</v>
      </c>
      <c r="I15" s="23"/>
      <c r="J15" s="23"/>
      <c r="K15" s="23"/>
    </row>
    <row r="16" spans="2:14" x14ac:dyDescent="0.2">
      <c r="B16" s="21" t="s">
        <v>43</v>
      </c>
      <c r="C16" s="18" t="s">
        <v>44</v>
      </c>
      <c r="D16" s="18" t="s">
        <v>20</v>
      </c>
      <c r="E16" s="22">
        <v>1033056</v>
      </c>
      <c r="F16" s="19">
        <v>16088.3</v>
      </c>
      <c r="G16" s="19">
        <v>1.54</v>
      </c>
      <c r="H16" s="19" t="s">
        <v>25</v>
      </c>
      <c r="I16" s="23"/>
      <c r="J16" s="23"/>
      <c r="K16" s="23"/>
    </row>
    <row r="17" spans="2:11" x14ac:dyDescent="0.2">
      <c r="B17" s="21" t="s">
        <v>45</v>
      </c>
      <c r="C17" s="18" t="s">
        <v>46</v>
      </c>
      <c r="D17" s="18" t="s">
        <v>28</v>
      </c>
      <c r="E17" s="22">
        <v>381566</v>
      </c>
      <c r="F17" s="19">
        <v>16008.22</v>
      </c>
      <c r="G17" s="19">
        <v>1.53</v>
      </c>
      <c r="H17" s="19" t="s">
        <v>25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813052</v>
      </c>
      <c r="F18" s="19">
        <v>15446.36</v>
      </c>
      <c r="G18" s="19">
        <v>1.48</v>
      </c>
      <c r="H18" s="19" t="s">
        <v>25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42</v>
      </c>
      <c r="E19" s="22">
        <v>219581</v>
      </c>
      <c r="F19" s="19">
        <v>15385.38</v>
      </c>
      <c r="G19" s="19">
        <v>1.48</v>
      </c>
      <c r="H19" s="19" t="s">
        <v>25</v>
      </c>
      <c r="I19" s="23"/>
      <c r="J19" s="23"/>
      <c r="K19" s="23"/>
    </row>
    <row r="20" spans="2:11" x14ac:dyDescent="0.2">
      <c r="B20" s="21" t="s">
        <v>52</v>
      </c>
      <c r="C20" s="18" t="s">
        <v>53</v>
      </c>
      <c r="D20" s="18" t="s">
        <v>36</v>
      </c>
      <c r="E20" s="22">
        <v>7785912</v>
      </c>
      <c r="F20" s="19">
        <v>15346.03</v>
      </c>
      <c r="G20" s="19">
        <v>1.47</v>
      </c>
      <c r="H20" s="19" t="s">
        <v>25</v>
      </c>
      <c r="I20" s="23"/>
      <c r="J20" s="23"/>
      <c r="K20" s="23"/>
    </row>
    <row r="21" spans="2:11" x14ac:dyDescent="0.2">
      <c r="B21" s="21" t="s">
        <v>54</v>
      </c>
      <c r="C21" s="18" t="s">
        <v>55</v>
      </c>
      <c r="D21" s="18" t="s">
        <v>56</v>
      </c>
      <c r="E21" s="22">
        <v>2857403</v>
      </c>
      <c r="F21" s="19">
        <v>14798.49</v>
      </c>
      <c r="G21" s="19">
        <v>1.42</v>
      </c>
      <c r="H21" s="19" t="s">
        <v>25</v>
      </c>
      <c r="I21" s="23"/>
      <c r="J21" s="23"/>
      <c r="K21" s="23"/>
    </row>
    <row r="22" spans="2:11" x14ac:dyDescent="0.2">
      <c r="B22" s="21" t="s">
        <v>57</v>
      </c>
      <c r="C22" s="18" t="s">
        <v>58</v>
      </c>
      <c r="D22" s="18" t="s">
        <v>59</v>
      </c>
      <c r="E22" s="22">
        <v>1315229</v>
      </c>
      <c r="F22" s="19">
        <v>14168.96</v>
      </c>
      <c r="G22" s="19">
        <v>1.36</v>
      </c>
      <c r="H22" s="19" t="s">
        <v>25</v>
      </c>
      <c r="I22" s="23"/>
      <c r="J22" s="23"/>
      <c r="K22" s="23"/>
    </row>
    <row r="23" spans="2:11" x14ac:dyDescent="0.2">
      <c r="B23" s="21" t="s">
        <v>60</v>
      </c>
      <c r="C23" s="18" t="s">
        <v>61</v>
      </c>
      <c r="D23" s="18" t="s">
        <v>62</v>
      </c>
      <c r="E23" s="22">
        <v>797758</v>
      </c>
      <c r="F23" s="19">
        <v>14135.47</v>
      </c>
      <c r="G23" s="19">
        <v>1.36</v>
      </c>
      <c r="H23" s="19" t="s">
        <v>25</v>
      </c>
      <c r="I23" s="23"/>
      <c r="J23" s="23"/>
      <c r="K23" s="23"/>
    </row>
    <row r="24" spans="2:11" x14ac:dyDescent="0.2">
      <c r="B24" s="21" t="s">
        <v>63</v>
      </c>
      <c r="C24" s="18" t="s">
        <v>64</v>
      </c>
      <c r="D24" s="18" t="s">
        <v>65</v>
      </c>
      <c r="E24" s="22">
        <v>2380308</v>
      </c>
      <c r="F24" s="19">
        <v>14135.46</v>
      </c>
      <c r="G24" s="19">
        <v>1.36</v>
      </c>
      <c r="H24" s="19" t="s">
        <v>25</v>
      </c>
      <c r="I24" s="23"/>
      <c r="J24" s="23"/>
      <c r="K24" s="23"/>
    </row>
    <row r="25" spans="2:11" x14ac:dyDescent="0.2">
      <c r="B25" s="21" t="s">
        <v>66</v>
      </c>
      <c r="C25" s="18" t="s">
        <v>67</v>
      </c>
      <c r="D25" s="18" t="s">
        <v>62</v>
      </c>
      <c r="E25" s="22">
        <v>950000</v>
      </c>
      <c r="F25" s="19">
        <v>13868.1</v>
      </c>
      <c r="G25" s="19">
        <v>1.33</v>
      </c>
      <c r="H25" s="19" t="s">
        <v>21</v>
      </c>
      <c r="I25" s="23"/>
      <c r="J25" s="23"/>
      <c r="K25" s="23"/>
    </row>
    <row r="26" spans="2:11" x14ac:dyDescent="0.2">
      <c r="B26" s="21" t="s">
        <v>68</v>
      </c>
      <c r="C26" s="18" t="s">
        <v>69</v>
      </c>
      <c r="D26" s="18" t="s">
        <v>70</v>
      </c>
      <c r="E26" s="22">
        <v>1856598</v>
      </c>
      <c r="F26" s="19">
        <v>13501.18</v>
      </c>
      <c r="G26" s="19">
        <v>1.29</v>
      </c>
      <c r="H26" s="19" t="s">
        <v>25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73</v>
      </c>
      <c r="E27" s="22">
        <v>307600</v>
      </c>
      <c r="F27" s="19">
        <v>13046.85</v>
      </c>
      <c r="G27" s="19">
        <v>1.25</v>
      </c>
      <c r="H27" s="19" t="s">
        <v>17</v>
      </c>
      <c r="I27" s="23"/>
      <c r="J27" s="23"/>
      <c r="K27" s="23"/>
    </row>
    <row r="28" spans="2:11" x14ac:dyDescent="0.2">
      <c r="B28" s="21" t="s">
        <v>74</v>
      </c>
      <c r="C28" s="18" t="s">
        <v>75</v>
      </c>
      <c r="D28" s="18" t="s">
        <v>36</v>
      </c>
      <c r="E28" s="22">
        <v>9086154</v>
      </c>
      <c r="F28" s="19">
        <v>13002.29</v>
      </c>
      <c r="G28" s="19">
        <v>1.25</v>
      </c>
      <c r="H28" s="19" t="s">
        <v>25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70</v>
      </c>
      <c r="E29" s="22">
        <v>966954</v>
      </c>
      <c r="F29" s="19">
        <v>12801.02</v>
      </c>
      <c r="G29" s="19">
        <v>1.23</v>
      </c>
      <c r="H29" s="19" t="s">
        <v>17</v>
      </c>
      <c r="I29" s="23"/>
      <c r="J29" s="23"/>
      <c r="K29" s="23"/>
    </row>
    <row r="30" spans="2:11" x14ac:dyDescent="0.2">
      <c r="B30" s="21" t="s">
        <v>78</v>
      </c>
      <c r="C30" s="18" t="s">
        <v>79</v>
      </c>
      <c r="D30" s="18" t="s">
        <v>80</v>
      </c>
      <c r="E30" s="22">
        <v>1910926</v>
      </c>
      <c r="F30" s="19">
        <v>12765.94</v>
      </c>
      <c r="G30" s="19">
        <v>1.22</v>
      </c>
      <c r="H30" s="19" t="s">
        <v>25</v>
      </c>
      <c r="I30" s="23"/>
      <c r="J30" s="23"/>
      <c r="K30" s="23"/>
    </row>
    <row r="31" spans="2:11" x14ac:dyDescent="0.2">
      <c r="B31" s="21" t="s">
        <v>81</v>
      </c>
      <c r="C31" s="18" t="s">
        <v>82</v>
      </c>
      <c r="D31" s="18" t="s">
        <v>62</v>
      </c>
      <c r="E31" s="22">
        <v>546991</v>
      </c>
      <c r="F31" s="19">
        <v>12762.12</v>
      </c>
      <c r="G31" s="19">
        <v>1.22</v>
      </c>
      <c r="H31" s="19" t="s">
        <v>17</v>
      </c>
      <c r="I31" s="23"/>
      <c r="J31" s="23"/>
      <c r="K31" s="23"/>
    </row>
    <row r="32" spans="2:11" x14ac:dyDescent="0.2">
      <c r="B32" s="21" t="s">
        <v>83</v>
      </c>
      <c r="C32" s="18" t="s">
        <v>84</v>
      </c>
      <c r="D32" s="18" t="s">
        <v>49</v>
      </c>
      <c r="E32" s="22">
        <v>977101</v>
      </c>
      <c r="F32" s="19">
        <v>12542.07</v>
      </c>
      <c r="G32" s="19">
        <v>1.2</v>
      </c>
      <c r="H32" s="19" t="s">
        <v>25</v>
      </c>
      <c r="I32" s="23"/>
      <c r="J32" s="23"/>
      <c r="K32" s="23"/>
    </row>
    <row r="33" spans="2:11" x14ac:dyDescent="0.2">
      <c r="B33" s="21" t="s">
        <v>85</v>
      </c>
      <c r="C33" s="18" t="s">
        <v>86</v>
      </c>
      <c r="D33" s="18" t="s">
        <v>24</v>
      </c>
      <c r="E33" s="22">
        <v>643308</v>
      </c>
      <c r="F33" s="19">
        <v>12529.39</v>
      </c>
      <c r="G33" s="19">
        <v>1.2</v>
      </c>
      <c r="H33" s="19" t="s">
        <v>25</v>
      </c>
      <c r="I33" s="23"/>
      <c r="J33" s="23"/>
      <c r="K33" s="23"/>
    </row>
    <row r="34" spans="2:11" x14ac:dyDescent="0.2">
      <c r="B34" s="21" t="s">
        <v>87</v>
      </c>
      <c r="C34" s="18" t="s">
        <v>88</v>
      </c>
      <c r="D34" s="18" t="s">
        <v>28</v>
      </c>
      <c r="E34" s="22">
        <v>355861</v>
      </c>
      <c r="F34" s="19">
        <v>12384.32</v>
      </c>
      <c r="G34" s="19">
        <v>1.19</v>
      </c>
      <c r="H34" s="19" t="s">
        <v>25</v>
      </c>
      <c r="I34" s="23"/>
      <c r="J34" s="23"/>
      <c r="K34" s="23"/>
    </row>
    <row r="35" spans="2:11" x14ac:dyDescent="0.2">
      <c r="B35" s="21" t="s">
        <v>89</v>
      </c>
      <c r="C35" s="18" t="s">
        <v>90</v>
      </c>
      <c r="D35" s="18" t="s">
        <v>91</v>
      </c>
      <c r="E35" s="22">
        <v>6460000</v>
      </c>
      <c r="F35" s="19">
        <v>12380.59</v>
      </c>
      <c r="G35" s="19">
        <v>1.19</v>
      </c>
      <c r="H35" s="19" t="s">
        <v>25</v>
      </c>
      <c r="I35" s="23"/>
      <c r="J35" s="23"/>
      <c r="K35" s="23"/>
    </row>
    <row r="36" spans="2:11" x14ac:dyDescent="0.2">
      <c r="B36" s="21" t="s">
        <v>92</v>
      </c>
      <c r="C36" s="18" t="s">
        <v>93</v>
      </c>
      <c r="D36" s="18" t="s">
        <v>28</v>
      </c>
      <c r="E36" s="22">
        <v>454709</v>
      </c>
      <c r="F36" s="19">
        <v>12249.18</v>
      </c>
      <c r="G36" s="19">
        <v>1.17</v>
      </c>
      <c r="H36" s="19" t="s">
        <v>25</v>
      </c>
      <c r="I36" s="23"/>
      <c r="J36" s="23"/>
      <c r="K36" s="23"/>
    </row>
    <row r="37" spans="2:11" x14ac:dyDescent="0.2">
      <c r="B37" s="21" t="s">
        <v>94</v>
      </c>
      <c r="C37" s="18" t="s">
        <v>95</v>
      </c>
      <c r="D37" s="18" t="s">
        <v>96</v>
      </c>
      <c r="E37" s="22">
        <v>698376</v>
      </c>
      <c r="F37" s="19">
        <v>12115.08</v>
      </c>
      <c r="G37" s="19">
        <v>1.1599999999999999</v>
      </c>
      <c r="H37" s="19" t="s">
        <v>25</v>
      </c>
      <c r="I37" s="23"/>
      <c r="J37" s="23"/>
      <c r="K37" s="23"/>
    </row>
    <row r="38" spans="2:11" x14ac:dyDescent="0.2">
      <c r="B38" s="21" t="s">
        <v>97</v>
      </c>
      <c r="C38" s="18" t="s">
        <v>98</v>
      </c>
      <c r="D38" s="18" t="s">
        <v>99</v>
      </c>
      <c r="E38" s="22">
        <v>2149533</v>
      </c>
      <c r="F38" s="19">
        <v>11981.5</v>
      </c>
      <c r="G38" s="19">
        <v>1.1499999999999999</v>
      </c>
      <c r="H38" s="19" t="s">
        <v>17</v>
      </c>
      <c r="I38" s="23"/>
      <c r="J38" s="23"/>
      <c r="K38" s="23"/>
    </row>
    <row r="39" spans="2:11" x14ac:dyDescent="0.2">
      <c r="B39" s="21" t="s">
        <v>100</v>
      </c>
      <c r="C39" s="18" t="s">
        <v>101</v>
      </c>
      <c r="D39" s="18" t="s">
        <v>102</v>
      </c>
      <c r="E39" s="22">
        <v>119844</v>
      </c>
      <c r="F39" s="19">
        <v>11883.13</v>
      </c>
      <c r="G39" s="19">
        <v>1.1399999999999999</v>
      </c>
      <c r="H39" s="19" t="s">
        <v>21</v>
      </c>
      <c r="I39" s="23"/>
      <c r="J39" s="23"/>
      <c r="K39" s="23"/>
    </row>
    <row r="40" spans="2:11" x14ac:dyDescent="0.2">
      <c r="B40" s="21" t="s">
        <v>103</v>
      </c>
      <c r="C40" s="18" t="s">
        <v>104</v>
      </c>
      <c r="D40" s="18" t="s">
        <v>56</v>
      </c>
      <c r="E40" s="22">
        <v>1594654</v>
      </c>
      <c r="F40" s="19">
        <v>11776.52</v>
      </c>
      <c r="G40" s="19">
        <v>1.1299999999999999</v>
      </c>
      <c r="H40" s="19" t="s">
        <v>25</v>
      </c>
      <c r="I40" s="23"/>
      <c r="J40" s="23"/>
      <c r="K40" s="23"/>
    </row>
    <row r="41" spans="2:11" x14ac:dyDescent="0.2">
      <c r="B41" s="21" t="s">
        <v>105</v>
      </c>
      <c r="C41" s="18" t="s">
        <v>106</v>
      </c>
      <c r="D41" s="18" t="s">
        <v>102</v>
      </c>
      <c r="E41" s="22">
        <v>1496226</v>
      </c>
      <c r="F41" s="19">
        <v>11734.9</v>
      </c>
      <c r="G41" s="19">
        <v>1.1299999999999999</v>
      </c>
      <c r="H41" s="19" t="s">
        <v>25</v>
      </c>
      <c r="I41" s="23"/>
      <c r="J41" s="23"/>
      <c r="K41" s="23"/>
    </row>
    <row r="42" spans="2:11" x14ac:dyDescent="0.2">
      <c r="B42" s="21" t="s">
        <v>107</v>
      </c>
      <c r="C42" s="18" t="s">
        <v>108</v>
      </c>
      <c r="D42" s="18" t="s">
        <v>36</v>
      </c>
      <c r="E42" s="22">
        <v>2036399</v>
      </c>
      <c r="F42" s="19">
        <v>11556.56</v>
      </c>
      <c r="G42" s="19">
        <v>1.1100000000000001</v>
      </c>
      <c r="H42" s="19" t="s">
        <v>17</v>
      </c>
      <c r="I42" s="23"/>
      <c r="J42" s="23"/>
      <c r="K42" s="23"/>
    </row>
    <row r="43" spans="2:11" x14ac:dyDescent="0.2">
      <c r="B43" s="21" t="s">
        <v>109</v>
      </c>
      <c r="C43" s="18" t="s">
        <v>110</v>
      </c>
      <c r="D43" s="18" t="s">
        <v>111</v>
      </c>
      <c r="E43" s="22">
        <v>400000</v>
      </c>
      <c r="F43" s="19">
        <v>11443.2</v>
      </c>
      <c r="G43" s="19">
        <v>1.1000000000000001</v>
      </c>
      <c r="H43" s="19" t="s">
        <v>21</v>
      </c>
      <c r="I43" s="23"/>
      <c r="J43" s="23"/>
      <c r="K43" s="23"/>
    </row>
    <row r="44" spans="2:11" x14ac:dyDescent="0.2">
      <c r="B44" s="21" t="s">
        <v>112</v>
      </c>
      <c r="C44" s="18" t="s">
        <v>113</v>
      </c>
      <c r="D44" s="18" t="s">
        <v>114</v>
      </c>
      <c r="E44" s="22">
        <v>1446065</v>
      </c>
      <c r="F44" s="19">
        <v>10871.52</v>
      </c>
      <c r="G44" s="19">
        <v>1.04</v>
      </c>
      <c r="H44" s="19" t="s">
        <v>17</v>
      </c>
      <c r="I44" s="23"/>
      <c r="J44" s="23"/>
      <c r="K44" s="23"/>
    </row>
    <row r="45" spans="2:11" x14ac:dyDescent="0.2">
      <c r="B45" s="21" t="s">
        <v>115</v>
      </c>
      <c r="C45" s="18" t="s">
        <v>116</v>
      </c>
      <c r="D45" s="18" t="s">
        <v>117</v>
      </c>
      <c r="E45" s="22">
        <v>2072898</v>
      </c>
      <c r="F45" s="19">
        <v>10680.61</v>
      </c>
      <c r="G45" s="19">
        <v>1.02</v>
      </c>
      <c r="H45" s="19" t="s">
        <v>25</v>
      </c>
      <c r="I45" s="23"/>
      <c r="J45" s="23"/>
      <c r="K45" s="23"/>
    </row>
    <row r="46" spans="2:11" x14ac:dyDescent="0.2">
      <c r="B46" s="21" t="s">
        <v>118</v>
      </c>
      <c r="C46" s="18" t="s">
        <v>119</v>
      </c>
      <c r="D46" s="18" t="s">
        <v>99</v>
      </c>
      <c r="E46" s="22">
        <v>1281431</v>
      </c>
      <c r="F46" s="19">
        <v>10642.28</v>
      </c>
      <c r="G46" s="19">
        <v>1.02</v>
      </c>
      <c r="H46" s="19" t="s">
        <v>25</v>
      </c>
      <c r="I46" s="23"/>
      <c r="J46" s="23"/>
      <c r="K46" s="23"/>
    </row>
    <row r="47" spans="2:11" x14ac:dyDescent="0.2">
      <c r="B47" s="21" t="s">
        <v>120</v>
      </c>
      <c r="C47" s="18" t="s">
        <v>121</v>
      </c>
      <c r="D47" s="18" t="s">
        <v>122</v>
      </c>
      <c r="E47" s="22">
        <v>2943400</v>
      </c>
      <c r="F47" s="19">
        <v>10566.81</v>
      </c>
      <c r="G47" s="19">
        <v>1.01</v>
      </c>
      <c r="H47" s="19" t="s">
        <v>21</v>
      </c>
      <c r="I47" s="23"/>
      <c r="J47" s="23"/>
      <c r="K47" s="23"/>
    </row>
    <row r="48" spans="2:11" x14ac:dyDescent="0.2">
      <c r="B48" s="21" t="s">
        <v>123</v>
      </c>
      <c r="C48" s="18" t="s">
        <v>124</v>
      </c>
      <c r="D48" s="18" t="s">
        <v>125</v>
      </c>
      <c r="E48" s="22">
        <v>1798772</v>
      </c>
      <c r="F48" s="19">
        <v>10562.39</v>
      </c>
      <c r="G48" s="19">
        <v>1.01</v>
      </c>
      <c r="H48" s="19" t="s">
        <v>25</v>
      </c>
      <c r="I48" s="23"/>
      <c r="J48" s="23"/>
      <c r="K48" s="23"/>
    </row>
    <row r="49" spans="2:11" x14ac:dyDescent="0.2">
      <c r="B49" s="21" t="s">
        <v>126</v>
      </c>
      <c r="C49" s="18" t="s">
        <v>127</v>
      </c>
      <c r="D49" s="18" t="s">
        <v>70</v>
      </c>
      <c r="E49" s="22">
        <v>2140655</v>
      </c>
      <c r="F49" s="19">
        <v>10541.66</v>
      </c>
      <c r="G49" s="19">
        <v>1.01</v>
      </c>
      <c r="H49" s="19" t="s">
        <v>21</v>
      </c>
      <c r="I49" s="23"/>
      <c r="J49" s="23"/>
      <c r="K49" s="23"/>
    </row>
    <row r="50" spans="2:11" x14ac:dyDescent="0.2">
      <c r="B50" s="21" t="s">
        <v>128</v>
      </c>
      <c r="C50" s="18" t="s">
        <v>129</v>
      </c>
      <c r="D50" s="18" t="s">
        <v>114</v>
      </c>
      <c r="E50" s="22">
        <v>883794</v>
      </c>
      <c r="F50" s="19">
        <v>10533.5</v>
      </c>
      <c r="G50" s="19">
        <v>1.01</v>
      </c>
      <c r="H50" s="19" t="s">
        <v>25</v>
      </c>
      <c r="I50" s="23"/>
      <c r="J50" s="23"/>
      <c r="K50" s="23"/>
    </row>
    <row r="51" spans="2:11" x14ac:dyDescent="0.2">
      <c r="B51" s="21" t="s">
        <v>130</v>
      </c>
      <c r="C51" s="18" t="s">
        <v>131</v>
      </c>
      <c r="D51" s="18" t="s">
        <v>62</v>
      </c>
      <c r="E51" s="22">
        <v>1675983</v>
      </c>
      <c r="F51" s="19">
        <v>10345.84</v>
      </c>
      <c r="G51" s="19">
        <v>0.99</v>
      </c>
      <c r="H51" s="19" t="s">
        <v>25</v>
      </c>
      <c r="I51" s="23"/>
      <c r="J51" s="23"/>
      <c r="K51" s="23"/>
    </row>
    <row r="52" spans="2:11" x14ac:dyDescent="0.2">
      <c r="B52" s="21" t="s">
        <v>132</v>
      </c>
      <c r="C52" s="18" t="s">
        <v>133</v>
      </c>
      <c r="D52" s="18" t="s">
        <v>70</v>
      </c>
      <c r="E52" s="22">
        <v>943730</v>
      </c>
      <c r="F52" s="19">
        <v>10234.75</v>
      </c>
      <c r="G52" s="19">
        <v>0.98</v>
      </c>
      <c r="H52" s="19" t="s">
        <v>25</v>
      </c>
      <c r="I52" s="23"/>
      <c r="J52" s="23"/>
      <c r="K52" s="23"/>
    </row>
    <row r="53" spans="2:11" x14ac:dyDescent="0.2">
      <c r="B53" s="21" t="s">
        <v>134</v>
      </c>
      <c r="C53" s="18" t="s">
        <v>135</v>
      </c>
      <c r="D53" s="18" t="s">
        <v>70</v>
      </c>
      <c r="E53" s="22">
        <v>149500</v>
      </c>
      <c r="F53" s="19">
        <v>10013.06</v>
      </c>
      <c r="G53" s="19">
        <v>0.96</v>
      </c>
      <c r="H53" s="19" t="s">
        <v>21</v>
      </c>
      <c r="I53" s="23"/>
      <c r="J53" s="23"/>
      <c r="K53" s="23"/>
    </row>
    <row r="54" spans="2:11" x14ac:dyDescent="0.2">
      <c r="B54" s="21" t="s">
        <v>136</v>
      </c>
      <c r="C54" s="18" t="s">
        <v>137</v>
      </c>
      <c r="D54" s="18" t="s">
        <v>56</v>
      </c>
      <c r="E54" s="22">
        <v>841709</v>
      </c>
      <c r="F54" s="19">
        <v>9863.99</v>
      </c>
      <c r="G54" s="19">
        <v>0.95</v>
      </c>
      <c r="H54" s="19" t="s">
        <v>25</v>
      </c>
      <c r="I54" s="23"/>
      <c r="J54" s="23"/>
      <c r="K54" s="23"/>
    </row>
    <row r="55" spans="2:11" x14ac:dyDescent="0.2">
      <c r="B55" s="21" t="s">
        <v>138</v>
      </c>
      <c r="C55" s="18" t="s">
        <v>139</v>
      </c>
      <c r="D55" s="18" t="s">
        <v>117</v>
      </c>
      <c r="E55" s="22">
        <v>208850</v>
      </c>
      <c r="F55" s="19">
        <v>9819.92</v>
      </c>
      <c r="G55" s="19">
        <v>0.94</v>
      </c>
      <c r="H55" s="19" t="s">
        <v>21</v>
      </c>
      <c r="I55" s="23"/>
      <c r="J55" s="23"/>
      <c r="K55" s="23"/>
    </row>
    <row r="56" spans="2:11" x14ac:dyDescent="0.2">
      <c r="B56" s="21" t="s">
        <v>140</v>
      </c>
      <c r="C56" s="18" t="s">
        <v>141</v>
      </c>
      <c r="D56" s="18" t="s">
        <v>73</v>
      </c>
      <c r="E56" s="22">
        <v>1834433</v>
      </c>
      <c r="F56" s="19">
        <v>9771.11</v>
      </c>
      <c r="G56" s="19">
        <v>0.94</v>
      </c>
      <c r="H56" s="19" t="s">
        <v>25</v>
      </c>
      <c r="I56" s="23"/>
      <c r="J56" s="23"/>
      <c r="K56" s="23"/>
    </row>
    <row r="57" spans="2:11" x14ac:dyDescent="0.2">
      <c r="B57" s="21" t="s">
        <v>142</v>
      </c>
      <c r="C57" s="18" t="s">
        <v>143</v>
      </c>
      <c r="D57" s="18" t="s">
        <v>16</v>
      </c>
      <c r="E57" s="22">
        <v>1376829</v>
      </c>
      <c r="F57" s="19">
        <v>9736.25</v>
      </c>
      <c r="G57" s="19">
        <v>0.93</v>
      </c>
      <c r="H57" s="19" t="s">
        <v>25</v>
      </c>
      <c r="I57" s="23"/>
      <c r="J57" s="23"/>
      <c r="K57" s="23"/>
    </row>
    <row r="58" spans="2:11" x14ac:dyDescent="0.2">
      <c r="B58" s="21" t="s">
        <v>144</v>
      </c>
      <c r="C58" s="18" t="s">
        <v>145</v>
      </c>
      <c r="D58" s="18" t="s">
        <v>56</v>
      </c>
      <c r="E58" s="22">
        <v>2964070</v>
      </c>
      <c r="F58" s="19">
        <v>9422.7800000000007</v>
      </c>
      <c r="G58" s="19">
        <v>0.9</v>
      </c>
      <c r="H58" s="19" t="s">
        <v>25</v>
      </c>
      <c r="I58" s="23"/>
      <c r="J58" s="23"/>
      <c r="K58" s="23"/>
    </row>
    <row r="59" spans="2:11" x14ac:dyDescent="0.2">
      <c r="B59" s="21" t="s">
        <v>146</v>
      </c>
      <c r="C59" s="18" t="s">
        <v>147</v>
      </c>
      <c r="D59" s="18" t="s">
        <v>28</v>
      </c>
      <c r="E59" s="22">
        <v>167421</v>
      </c>
      <c r="F59" s="19">
        <v>9410.15</v>
      </c>
      <c r="G59" s="19">
        <v>0.9</v>
      </c>
      <c r="H59" s="19" t="s">
        <v>25</v>
      </c>
      <c r="I59" s="23"/>
      <c r="J59" s="23"/>
      <c r="K59" s="23"/>
    </row>
    <row r="60" spans="2:11" x14ac:dyDescent="0.2">
      <c r="B60" s="21" t="s">
        <v>148</v>
      </c>
      <c r="C60" s="18" t="s">
        <v>149</v>
      </c>
      <c r="D60" s="18" t="s">
        <v>16</v>
      </c>
      <c r="E60" s="22">
        <v>276281</v>
      </c>
      <c r="F60" s="19">
        <v>9404.8799999999992</v>
      </c>
      <c r="G60" s="19">
        <v>0.9</v>
      </c>
      <c r="H60" s="19" t="s">
        <v>25</v>
      </c>
      <c r="I60" s="23"/>
      <c r="J60" s="23"/>
      <c r="K60" s="23"/>
    </row>
    <row r="61" spans="2:11" x14ac:dyDescent="0.2">
      <c r="B61" s="21" t="s">
        <v>150</v>
      </c>
      <c r="C61" s="18" t="s">
        <v>151</v>
      </c>
      <c r="D61" s="18" t="s">
        <v>152</v>
      </c>
      <c r="E61" s="22">
        <v>2150000</v>
      </c>
      <c r="F61" s="19">
        <v>9168.68</v>
      </c>
      <c r="G61" s="19">
        <v>0.88</v>
      </c>
      <c r="H61" s="19" t="s">
        <v>21</v>
      </c>
      <c r="I61" s="23"/>
      <c r="J61" s="23"/>
      <c r="K61" s="23"/>
    </row>
    <row r="62" spans="2:11" x14ac:dyDescent="0.2">
      <c r="B62" s="21" t="s">
        <v>153</v>
      </c>
      <c r="C62" s="18" t="s">
        <v>154</v>
      </c>
      <c r="D62" s="18" t="s">
        <v>28</v>
      </c>
      <c r="E62" s="22">
        <v>541730</v>
      </c>
      <c r="F62" s="19">
        <v>8939.6299999999992</v>
      </c>
      <c r="G62" s="19">
        <v>0.86</v>
      </c>
      <c r="H62" s="19" t="s">
        <v>25</v>
      </c>
      <c r="I62" s="23"/>
      <c r="J62" s="23"/>
      <c r="K62" s="23"/>
    </row>
    <row r="63" spans="2:11" x14ac:dyDescent="0.2">
      <c r="B63" s="21" t="s">
        <v>155</v>
      </c>
      <c r="C63" s="18" t="s">
        <v>156</v>
      </c>
      <c r="D63" s="18" t="s">
        <v>16</v>
      </c>
      <c r="E63" s="22">
        <v>219771</v>
      </c>
      <c r="F63" s="19">
        <v>8688.65</v>
      </c>
      <c r="G63" s="19">
        <v>0.83</v>
      </c>
      <c r="H63" s="19" t="s">
        <v>17</v>
      </c>
      <c r="I63" s="23"/>
      <c r="J63" s="23"/>
      <c r="K63" s="23"/>
    </row>
    <row r="64" spans="2:11" x14ac:dyDescent="0.2">
      <c r="B64" s="21" t="s">
        <v>157</v>
      </c>
      <c r="C64" s="18" t="s">
        <v>158</v>
      </c>
      <c r="D64" s="18" t="s">
        <v>62</v>
      </c>
      <c r="E64" s="22">
        <v>32612</v>
      </c>
      <c r="F64" s="19">
        <v>8442.51</v>
      </c>
      <c r="G64" s="19">
        <v>0.81</v>
      </c>
      <c r="H64" s="19" t="s">
        <v>17</v>
      </c>
      <c r="I64" s="23"/>
      <c r="J64" s="23"/>
      <c r="K64" s="23"/>
    </row>
    <row r="65" spans="2:11" x14ac:dyDescent="0.2">
      <c r="B65" s="21" t="s">
        <v>159</v>
      </c>
      <c r="C65" s="18" t="s">
        <v>160</v>
      </c>
      <c r="D65" s="18" t="s">
        <v>73</v>
      </c>
      <c r="E65" s="22">
        <v>359510</v>
      </c>
      <c r="F65" s="19">
        <v>8440.94</v>
      </c>
      <c r="G65" s="19">
        <v>0.81</v>
      </c>
      <c r="H65" s="19" t="s">
        <v>25</v>
      </c>
      <c r="I65" s="23"/>
      <c r="J65" s="23"/>
      <c r="K65" s="23"/>
    </row>
    <row r="66" spans="2:11" x14ac:dyDescent="0.2">
      <c r="B66" s="21" t="s">
        <v>161</v>
      </c>
      <c r="C66" s="18" t="s">
        <v>162</v>
      </c>
      <c r="D66" s="18" t="s">
        <v>16</v>
      </c>
      <c r="E66" s="22">
        <v>1096334</v>
      </c>
      <c r="F66" s="19">
        <v>8298.7000000000007</v>
      </c>
      <c r="G66" s="19">
        <v>0.8</v>
      </c>
      <c r="H66" s="19" t="s">
        <v>25</v>
      </c>
      <c r="I66" s="23"/>
      <c r="J66" s="23"/>
      <c r="K66" s="23"/>
    </row>
    <row r="67" spans="2:11" x14ac:dyDescent="0.2">
      <c r="B67" s="21" t="s">
        <v>163</v>
      </c>
      <c r="C67" s="18" t="s">
        <v>164</v>
      </c>
      <c r="D67" s="18" t="s">
        <v>117</v>
      </c>
      <c r="E67" s="22">
        <v>227844</v>
      </c>
      <c r="F67" s="19">
        <v>7770.62</v>
      </c>
      <c r="G67" s="19">
        <v>0.75</v>
      </c>
      <c r="H67" s="19" t="s">
        <v>17</v>
      </c>
      <c r="I67" s="23"/>
      <c r="J67" s="23"/>
      <c r="K67" s="23"/>
    </row>
    <row r="68" spans="2:11" x14ac:dyDescent="0.2">
      <c r="B68" s="21" t="s">
        <v>165</v>
      </c>
      <c r="C68" s="18" t="s">
        <v>166</v>
      </c>
      <c r="D68" s="18" t="s">
        <v>167</v>
      </c>
      <c r="E68" s="22">
        <v>1926688</v>
      </c>
      <c r="F68" s="19">
        <v>7716.39</v>
      </c>
      <c r="G68" s="19">
        <v>0.74</v>
      </c>
      <c r="H68" s="19" t="s">
        <v>25</v>
      </c>
      <c r="I68" s="23"/>
      <c r="J68" s="23"/>
      <c r="K68" s="23"/>
    </row>
    <row r="69" spans="2:11" x14ac:dyDescent="0.2">
      <c r="B69" s="21" t="s">
        <v>168</v>
      </c>
      <c r="C69" s="18" t="s">
        <v>169</v>
      </c>
      <c r="D69" s="18" t="s">
        <v>16</v>
      </c>
      <c r="E69" s="22">
        <v>4214685</v>
      </c>
      <c r="F69" s="19">
        <v>7687.59</v>
      </c>
      <c r="G69" s="19">
        <v>0.74</v>
      </c>
      <c r="H69" s="19" t="s">
        <v>25</v>
      </c>
      <c r="I69" s="23"/>
      <c r="J69" s="23"/>
      <c r="K69" s="23"/>
    </row>
    <row r="70" spans="2:11" x14ac:dyDescent="0.2">
      <c r="B70" s="21" t="s">
        <v>170</v>
      </c>
      <c r="C70" s="18" t="s">
        <v>171</v>
      </c>
      <c r="D70" s="18" t="s">
        <v>62</v>
      </c>
      <c r="E70" s="22">
        <v>1586724</v>
      </c>
      <c r="F70" s="19">
        <v>7625.8</v>
      </c>
      <c r="G70" s="19">
        <v>0.73</v>
      </c>
      <c r="H70" s="19" t="s">
        <v>25</v>
      </c>
      <c r="I70" s="23"/>
      <c r="J70" s="23"/>
      <c r="K70" s="23"/>
    </row>
    <row r="71" spans="2:11" x14ac:dyDescent="0.2">
      <c r="B71" s="21" t="s">
        <v>172</v>
      </c>
      <c r="C71" s="18" t="s">
        <v>173</v>
      </c>
      <c r="D71" s="18" t="s">
        <v>59</v>
      </c>
      <c r="E71" s="22">
        <v>1382331</v>
      </c>
      <c r="F71" s="19">
        <v>7609.73</v>
      </c>
      <c r="G71" s="19">
        <v>0.73</v>
      </c>
      <c r="H71" s="19" t="s">
        <v>25</v>
      </c>
      <c r="I71" s="23"/>
      <c r="J71" s="23"/>
      <c r="K71" s="23"/>
    </row>
    <row r="72" spans="2:11" x14ac:dyDescent="0.2">
      <c r="B72" s="21" t="s">
        <v>174</v>
      </c>
      <c r="C72" s="18" t="s">
        <v>175</v>
      </c>
      <c r="D72" s="18" t="s">
        <v>176</v>
      </c>
      <c r="E72" s="22">
        <v>579476</v>
      </c>
      <c r="F72" s="19">
        <v>7585.63</v>
      </c>
      <c r="G72" s="19">
        <v>0.73</v>
      </c>
      <c r="H72" s="19" t="s">
        <v>25</v>
      </c>
      <c r="I72" s="23"/>
      <c r="J72" s="23"/>
      <c r="K72" s="23"/>
    </row>
    <row r="73" spans="2:11" x14ac:dyDescent="0.2">
      <c r="B73" s="21" t="s">
        <v>177</v>
      </c>
      <c r="C73" s="18" t="s">
        <v>178</v>
      </c>
      <c r="D73" s="18" t="s">
        <v>179</v>
      </c>
      <c r="E73" s="22">
        <v>345175</v>
      </c>
      <c r="F73" s="19">
        <v>7563.82</v>
      </c>
      <c r="G73" s="19">
        <v>0.73</v>
      </c>
      <c r="H73" s="19" t="s">
        <v>17</v>
      </c>
      <c r="I73" s="23"/>
      <c r="J73" s="23"/>
      <c r="K73" s="23"/>
    </row>
    <row r="74" spans="2:11" x14ac:dyDescent="0.2">
      <c r="B74" s="21" t="s">
        <v>180</v>
      </c>
      <c r="C74" s="18" t="s">
        <v>181</v>
      </c>
      <c r="D74" s="18" t="s">
        <v>114</v>
      </c>
      <c r="E74" s="22">
        <v>390513</v>
      </c>
      <c r="F74" s="19">
        <v>7445.72</v>
      </c>
      <c r="G74" s="19">
        <v>0.71</v>
      </c>
      <c r="H74" s="19" t="s">
        <v>25</v>
      </c>
      <c r="I74" s="23"/>
      <c r="J74" s="23"/>
      <c r="K74" s="23"/>
    </row>
    <row r="75" spans="2:11" x14ac:dyDescent="0.2">
      <c r="B75" s="21" t="s">
        <v>182</v>
      </c>
      <c r="C75" s="18" t="s">
        <v>183</v>
      </c>
      <c r="D75" s="18" t="s">
        <v>179</v>
      </c>
      <c r="E75" s="22">
        <v>1067293</v>
      </c>
      <c r="F75" s="19">
        <v>7361.12</v>
      </c>
      <c r="G75" s="19">
        <v>0.71</v>
      </c>
      <c r="H75" s="19" t="s">
        <v>25</v>
      </c>
      <c r="I75" s="23"/>
      <c r="J75" s="23"/>
      <c r="K75" s="23"/>
    </row>
    <row r="76" spans="2:11" x14ac:dyDescent="0.2">
      <c r="B76" s="21" t="s">
        <v>184</v>
      </c>
      <c r="C76" s="18" t="s">
        <v>185</v>
      </c>
      <c r="D76" s="18" t="s">
        <v>117</v>
      </c>
      <c r="E76" s="22">
        <v>1521823</v>
      </c>
      <c r="F76" s="19">
        <v>7248.44</v>
      </c>
      <c r="G76" s="19">
        <v>0.69</v>
      </c>
      <c r="H76" s="19" t="s">
        <v>25</v>
      </c>
      <c r="I76" s="23"/>
      <c r="J76" s="23"/>
      <c r="K76" s="23"/>
    </row>
    <row r="77" spans="2:11" x14ac:dyDescent="0.2">
      <c r="B77" s="21" t="s">
        <v>186</v>
      </c>
      <c r="C77" s="18" t="s">
        <v>187</v>
      </c>
      <c r="D77" s="18" t="s">
        <v>70</v>
      </c>
      <c r="E77" s="22">
        <v>862324</v>
      </c>
      <c r="F77" s="19">
        <v>7053.38</v>
      </c>
      <c r="G77" s="19">
        <v>0.68</v>
      </c>
      <c r="H77" s="19" t="s">
        <v>25</v>
      </c>
      <c r="I77" s="23"/>
      <c r="J77" s="23"/>
      <c r="K77" s="23"/>
    </row>
    <row r="78" spans="2:11" x14ac:dyDescent="0.2">
      <c r="B78" s="21" t="s">
        <v>188</v>
      </c>
      <c r="C78" s="18" t="s">
        <v>189</v>
      </c>
      <c r="D78" s="18" t="s">
        <v>42</v>
      </c>
      <c r="E78" s="22">
        <v>1432529</v>
      </c>
      <c r="F78" s="19">
        <v>6969.97</v>
      </c>
      <c r="G78" s="19">
        <v>0.67</v>
      </c>
      <c r="H78" s="19" t="s">
        <v>25</v>
      </c>
      <c r="I78" s="23"/>
      <c r="J78" s="23"/>
      <c r="K78" s="23"/>
    </row>
    <row r="79" spans="2:11" x14ac:dyDescent="0.2">
      <c r="B79" s="21" t="s">
        <v>190</v>
      </c>
      <c r="C79" s="18" t="s">
        <v>191</v>
      </c>
      <c r="D79" s="18" t="s">
        <v>192</v>
      </c>
      <c r="E79" s="22">
        <v>900995</v>
      </c>
      <c r="F79" s="19">
        <v>6935.41</v>
      </c>
      <c r="G79" s="19">
        <v>0.66</v>
      </c>
      <c r="H79" s="19" t="s">
        <v>17</v>
      </c>
      <c r="I79" s="23"/>
      <c r="J79" s="23"/>
      <c r="K79" s="23"/>
    </row>
    <row r="80" spans="2:11" x14ac:dyDescent="0.2">
      <c r="B80" s="21" t="s">
        <v>193</v>
      </c>
      <c r="C80" s="18" t="s">
        <v>194</v>
      </c>
      <c r="D80" s="18" t="s">
        <v>24</v>
      </c>
      <c r="E80" s="22">
        <v>680115</v>
      </c>
      <c r="F80" s="19">
        <v>6859.64</v>
      </c>
      <c r="G80" s="19">
        <v>0.66</v>
      </c>
      <c r="H80" s="19" t="s">
        <v>25</v>
      </c>
      <c r="I80" s="23"/>
      <c r="J80" s="23"/>
      <c r="K80" s="23"/>
    </row>
    <row r="81" spans="2:11" x14ac:dyDescent="0.2">
      <c r="B81" s="21" t="s">
        <v>195</v>
      </c>
      <c r="C81" s="18" t="s">
        <v>196</v>
      </c>
      <c r="D81" s="18" t="s">
        <v>73</v>
      </c>
      <c r="E81" s="22">
        <v>1098926</v>
      </c>
      <c r="F81" s="19">
        <v>6694.66</v>
      </c>
      <c r="G81" s="19">
        <v>0.64</v>
      </c>
      <c r="H81" s="19" t="s">
        <v>25</v>
      </c>
      <c r="I81" s="23"/>
      <c r="J81" s="23"/>
      <c r="K81" s="23"/>
    </row>
    <row r="82" spans="2:11" x14ac:dyDescent="0.2">
      <c r="B82" s="21" t="s">
        <v>197</v>
      </c>
      <c r="C82" s="18" t="s">
        <v>198</v>
      </c>
      <c r="D82" s="18" t="s">
        <v>117</v>
      </c>
      <c r="E82" s="22">
        <v>1077961</v>
      </c>
      <c r="F82" s="19">
        <v>6517.89</v>
      </c>
      <c r="G82" s="19">
        <v>0.62</v>
      </c>
      <c r="H82" s="19" t="s">
        <v>25</v>
      </c>
      <c r="I82" s="23"/>
      <c r="J82" s="23"/>
      <c r="K82" s="23"/>
    </row>
    <row r="83" spans="2:11" x14ac:dyDescent="0.2">
      <c r="B83" s="21" t="s">
        <v>199</v>
      </c>
      <c r="C83" s="18" t="s">
        <v>200</v>
      </c>
      <c r="D83" s="18" t="s">
        <v>24</v>
      </c>
      <c r="E83" s="22">
        <v>527504</v>
      </c>
      <c r="F83" s="19">
        <v>6507.29</v>
      </c>
      <c r="G83" s="19">
        <v>0.62</v>
      </c>
      <c r="H83" s="19" t="s">
        <v>25</v>
      </c>
      <c r="I83" s="23"/>
      <c r="J83" s="23"/>
      <c r="K83" s="23"/>
    </row>
    <row r="84" spans="2:11" x14ac:dyDescent="0.2">
      <c r="B84" s="21" t="s">
        <v>201</v>
      </c>
      <c r="C84" s="18" t="s">
        <v>202</v>
      </c>
      <c r="D84" s="18" t="s">
        <v>203</v>
      </c>
      <c r="E84" s="22">
        <v>670895</v>
      </c>
      <c r="F84" s="19">
        <v>6470.45</v>
      </c>
      <c r="G84" s="19">
        <v>0.62</v>
      </c>
      <c r="H84" s="19" t="s">
        <v>25</v>
      </c>
      <c r="I84" s="23"/>
      <c r="J84" s="23"/>
      <c r="K84" s="23"/>
    </row>
    <row r="85" spans="2:11" x14ac:dyDescent="0.2">
      <c r="B85" s="21" t="s">
        <v>204</v>
      </c>
      <c r="C85" s="18" t="s">
        <v>205</v>
      </c>
      <c r="D85" s="18" t="s">
        <v>62</v>
      </c>
      <c r="E85" s="22">
        <v>4364889</v>
      </c>
      <c r="F85" s="19">
        <v>6462.22</v>
      </c>
      <c r="G85" s="19">
        <v>0.62</v>
      </c>
      <c r="H85" s="19" t="s">
        <v>25</v>
      </c>
      <c r="I85" s="23"/>
      <c r="J85" s="23"/>
      <c r="K85" s="23"/>
    </row>
    <row r="86" spans="2:11" x14ac:dyDescent="0.2">
      <c r="B86" s="21" t="s">
        <v>206</v>
      </c>
      <c r="C86" s="18" t="s">
        <v>207</v>
      </c>
      <c r="D86" s="18" t="s">
        <v>122</v>
      </c>
      <c r="E86" s="22">
        <v>4351637</v>
      </c>
      <c r="F86" s="19">
        <v>6399.08</v>
      </c>
      <c r="G86" s="19">
        <v>0.61</v>
      </c>
      <c r="H86" s="19" t="s">
        <v>25</v>
      </c>
      <c r="I86" s="23"/>
      <c r="J86" s="23"/>
      <c r="K86" s="23"/>
    </row>
    <row r="87" spans="2:11" x14ac:dyDescent="0.2">
      <c r="B87" s="21" t="s">
        <v>208</v>
      </c>
      <c r="C87" s="18" t="s">
        <v>209</v>
      </c>
      <c r="D87" s="18" t="s">
        <v>203</v>
      </c>
      <c r="E87" s="22">
        <v>264123</v>
      </c>
      <c r="F87" s="19">
        <v>5530.47</v>
      </c>
      <c r="G87" s="19">
        <v>0.53</v>
      </c>
      <c r="H87" s="19" t="s">
        <v>25</v>
      </c>
      <c r="I87" s="23"/>
      <c r="J87" s="23"/>
      <c r="K87" s="23"/>
    </row>
    <row r="88" spans="2:11" x14ac:dyDescent="0.2">
      <c r="B88" s="21" t="s">
        <v>210</v>
      </c>
      <c r="C88" s="18" t="s">
        <v>211</v>
      </c>
      <c r="D88" s="18" t="s">
        <v>42</v>
      </c>
      <c r="E88" s="22">
        <v>1812833</v>
      </c>
      <c r="F88" s="19">
        <v>5357.83</v>
      </c>
      <c r="G88" s="19">
        <v>0.51</v>
      </c>
      <c r="H88" s="19" t="s">
        <v>25</v>
      </c>
      <c r="I88" s="23"/>
      <c r="J88" s="23"/>
      <c r="K88" s="23"/>
    </row>
    <row r="89" spans="2:11" x14ac:dyDescent="0.2">
      <c r="B89" s="21" t="s">
        <v>212</v>
      </c>
      <c r="C89" s="18" t="s">
        <v>213</v>
      </c>
      <c r="D89" s="18" t="s">
        <v>42</v>
      </c>
      <c r="E89" s="22">
        <v>2056234</v>
      </c>
      <c r="F89" s="19">
        <v>5242.37</v>
      </c>
      <c r="G89" s="19">
        <v>0.5</v>
      </c>
      <c r="H89" s="19" t="s">
        <v>25</v>
      </c>
      <c r="I89" s="23"/>
      <c r="J89" s="23"/>
      <c r="K89" s="23"/>
    </row>
    <row r="90" spans="2:11" x14ac:dyDescent="0.2">
      <c r="B90" s="21" t="s">
        <v>214</v>
      </c>
      <c r="C90" s="18" t="s">
        <v>215</v>
      </c>
      <c r="D90" s="18" t="s">
        <v>42</v>
      </c>
      <c r="E90" s="22">
        <v>839673</v>
      </c>
      <c r="F90" s="19">
        <v>4779.42</v>
      </c>
      <c r="G90" s="19">
        <v>0.46</v>
      </c>
      <c r="H90" s="19" t="s">
        <v>25</v>
      </c>
      <c r="I90" s="23"/>
      <c r="J90" s="23"/>
      <c r="K90" s="23"/>
    </row>
    <row r="91" spans="2:11" x14ac:dyDescent="0.2">
      <c r="B91" s="21" t="s">
        <v>216</v>
      </c>
      <c r="C91" s="18" t="s">
        <v>217</v>
      </c>
      <c r="D91" s="18" t="s">
        <v>203</v>
      </c>
      <c r="E91" s="22">
        <v>438127</v>
      </c>
      <c r="F91" s="19">
        <v>4570.76</v>
      </c>
      <c r="G91" s="19">
        <v>0.44</v>
      </c>
      <c r="H91" s="19" t="s">
        <v>17</v>
      </c>
      <c r="I91" s="23"/>
      <c r="J91" s="23"/>
      <c r="K91" s="23"/>
    </row>
    <row r="92" spans="2:11" x14ac:dyDescent="0.2">
      <c r="B92" s="21" t="s">
        <v>218</v>
      </c>
      <c r="C92" s="18" t="s">
        <v>219</v>
      </c>
      <c r="D92" s="18" t="s">
        <v>125</v>
      </c>
      <c r="E92" s="22">
        <v>38689</v>
      </c>
      <c r="F92" s="19">
        <v>4165.7</v>
      </c>
      <c r="G92" s="19">
        <v>0.4</v>
      </c>
      <c r="H92" s="19" t="s">
        <v>25</v>
      </c>
      <c r="I92" s="23"/>
      <c r="J92" s="23"/>
      <c r="K92" s="23"/>
    </row>
    <row r="93" spans="2:11" x14ac:dyDescent="0.2">
      <c r="B93" s="21" t="s">
        <v>220</v>
      </c>
      <c r="C93" s="18" t="s">
        <v>221</v>
      </c>
      <c r="D93" s="18" t="s">
        <v>28</v>
      </c>
      <c r="E93" s="22">
        <v>149683</v>
      </c>
      <c r="F93" s="19">
        <v>3693.13</v>
      </c>
      <c r="G93" s="19">
        <v>0.35</v>
      </c>
      <c r="H93" s="19" t="s">
        <v>25</v>
      </c>
      <c r="I93" s="23"/>
      <c r="J93" s="23"/>
      <c r="K93" s="23"/>
    </row>
    <row r="94" spans="2:11" x14ac:dyDescent="0.2">
      <c r="B94" s="21" t="s">
        <v>222</v>
      </c>
      <c r="C94" s="18" t="s">
        <v>223</v>
      </c>
      <c r="D94" s="18" t="s">
        <v>179</v>
      </c>
      <c r="E94" s="22">
        <v>77057</v>
      </c>
      <c r="F94" s="19">
        <v>3418.17</v>
      </c>
      <c r="G94" s="19">
        <v>0.33</v>
      </c>
      <c r="H94" s="19" t="s">
        <v>25</v>
      </c>
      <c r="I94" s="23"/>
      <c r="J94" s="23"/>
      <c r="K94" s="23"/>
    </row>
    <row r="95" spans="2:11" x14ac:dyDescent="0.2">
      <c r="B95" s="21" t="s">
        <v>224</v>
      </c>
      <c r="C95" s="18" t="s">
        <v>225</v>
      </c>
      <c r="D95" s="18" t="s">
        <v>226</v>
      </c>
      <c r="E95" s="22">
        <v>487897</v>
      </c>
      <c r="F95" s="19">
        <v>2794.67</v>
      </c>
      <c r="G95" s="19">
        <v>0.27</v>
      </c>
      <c r="H95" s="19" t="s">
        <v>25</v>
      </c>
      <c r="I95" s="23"/>
      <c r="J95" s="23"/>
      <c r="K95" s="23"/>
    </row>
    <row r="96" spans="2:11" x14ac:dyDescent="0.2">
      <c r="B96" s="21" t="s">
        <v>227</v>
      </c>
      <c r="C96" s="18" t="s">
        <v>228</v>
      </c>
      <c r="D96" s="18" t="s">
        <v>179</v>
      </c>
      <c r="E96" s="22">
        <v>1085617</v>
      </c>
      <c r="F96" s="19">
        <v>2747.7</v>
      </c>
      <c r="G96" s="19">
        <v>0.26</v>
      </c>
      <c r="H96" s="19" t="s">
        <v>25</v>
      </c>
      <c r="I96" s="23"/>
      <c r="J96" s="23"/>
      <c r="K96" s="23"/>
    </row>
    <row r="97" spans="2:11" x14ac:dyDescent="0.2">
      <c r="B97" s="21" t="s">
        <v>229</v>
      </c>
      <c r="C97" s="18" t="s">
        <v>230</v>
      </c>
      <c r="D97" s="18" t="s">
        <v>42</v>
      </c>
      <c r="E97" s="22">
        <v>140619</v>
      </c>
      <c r="F97" s="19">
        <v>2216.79</v>
      </c>
      <c r="G97" s="19">
        <v>0.21</v>
      </c>
      <c r="H97" s="19" t="s">
        <v>25</v>
      </c>
      <c r="I97" s="23"/>
      <c r="J97" s="23"/>
      <c r="K97" s="23"/>
    </row>
    <row r="98" spans="2:11" x14ac:dyDescent="0.2">
      <c r="B98" s="26" t="s">
        <v>231</v>
      </c>
      <c r="C98" s="27"/>
      <c r="D98" s="27"/>
      <c r="E98" s="27"/>
      <c r="F98" s="28">
        <f>SUM(F7:F97)</f>
        <v>1001874.7100000002</v>
      </c>
      <c r="G98" s="28">
        <f>SUM(G7:G97)</f>
        <v>96.050000000000011</v>
      </c>
      <c r="H98" s="28"/>
      <c r="I98" s="23"/>
      <c r="J98" s="23"/>
      <c r="K98" s="23"/>
    </row>
    <row r="99" spans="2:11" x14ac:dyDescent="0.2">
      <c r="B99" s="29" t="s">
        <v>232</v>
      </c>
      <c r="C99" s="29"/>
      <c r="D99" s="29"/>
      <c r="E99" s="29"/>
      <c r="F99" s="30">
        <f>F98</f>
        <v>1001874.7100000002</v>
      </c>
      <c r="G99" s="30">
        <f>G98</f>
        <v>96.050000000000011</v>
      </c>
      <c r="H99" s="30"/>
      <c r="I99" s="23"/>
      <c r="J99" s="23"/>
      <c r="K99" s="23"/>
    </row>
    <row r="100" spans="2:11" x14ac:dyDescent="0.2">
      <c r="B100" s="31" t="s">
        <v>233</v>
      </c>
      <c r="C100" s="32"/>
      <c r="D100" s="32"/>
      <c r="E100" s="32"/>
      <c r="F100" s="33"/>
      <c r="G100" s="33"/>
      <c r="H100" s="33"/>
      <c r="I100" s="23"/>
      <c r="J100" s="23"/>
      <c r="K100" s="23"/>
    </row>
    <row r="101" spans="2:11" x14ac:dyDescent="0.2">
      <c r="B101" s="21" t="s">
        <v>233</v>
      </c>
      <c r="C101" s="21"/>
      <c r="D101" s="18"/>
      <c r="E101" s="18"/>
      <c r="F101" s="19">
        <v>42540.09</v>
      </c>
      <c r="G101" s="19">
        <v>4.08</v>
      </c>
      <c r="H101" s="19"/>
      <c r="I101" s="23"/>
      <c r="J101" s="23"/>
      <c r="K101" s="23"/>
    </row>
    <row r="102" spans="2:11" x14ac:dyDescent="0.2">
      <c r="B102" s="26" t="s">
        <v>231</v>
      </c>
      <c r="C102" s="27"/>
      <c r="D102" s="27"/>
      <c r="E102" s="27"/>
      <c r="F102" s="28">
        <f>SUM(F100:F101)</f>
        <v>42540.09</v>
      </c>
      <c r="G102" s="28">
        <f>SUM(G100:G101)</f>
        <v>4.08</v>
      </c>
      <c r="H102" s="28"/>
      <c r="I102" s="23"/>
      <c r="J102" s="23"/>
      <c r="K102" s="23"/>
    </row>
    <row r="103" spans="2:11" x14ac:dyDescent="0.2">
      <c r="B103" s="34" t="s">
        <v>232</v>
      </c>
      <c r="C103" s="34"/>
      <c r="D103" s="34"/>
      <c r="E103" s="34"/>
      <c r="F103" s="35">
        <f>F102</f>
        <v>42540.09</v>
      </c>
      <c r="G103" s="35">
        <f>G102</f>
        <v>4.08</v>
      </c>
      <c r="H103" s="35"/>
      <c r="I103" s="23"/>
      <c r="J103" s="23"/>
      <c r="K103" s="23"/>
    </row>
    <row r="104" spans="2:11" x14ac:dyDescent="0.2">
      <c r="B104" s="36" t="s">
        <v>234</v>
      </c>
      <c r="C104" s="36"/>
      <c r="D104" s="36"/>
      <c r="E104" s="36"/>
      <c r="F104" s="37">
        <f>F105-(+F99+F103)</f>
        <v>-1425.8300000001909</v>
      </c>
      <c r="G104" s="37">
        <f>G105-(+G99+G103)</f>
        <v>-0.13000000000000966</v>
      </c>
      <c r="H104" s="37"/>
      <c r="I104" s="23"/>
      <c r="J104" s="23"/>
      <c r="K104" s="23"/>
    </row>
    <row r="105" spans="2:11" x14ac:dyDescent="0.2">
      <c r="B105" s="36" t="s">
        <v>235</v>
      </c>
      <c r="C105" s="36"/>
      <c r="D105" s="36"/>
      <c r="E105" s="36"/>
      <c r="F105" s="37">
        <v>1042988.97</v>
      </c>
      <c r="G105" s="37">
        <v>100</v>
      </c>
      <c r="H105" s="37"/>
      <c r="I105" s="23"/>
      <c r="J105" s="23"/>
      <c r="K105" s="23"/>
    </row>
    <row r="107" spans="2:11" ht="12.75" thickBot="1" x14ac:dyDescent="0.25">
      <c r="B107" s="38"/>
    </row>
    <row r="108" spans="2:11" ht="13.5" thickTop="1" thickBot="1" x14ac:dyDescent="0.25">
      <c r="B108" s="40" t="s">
        <v>236</v>
      </c>
      <c r="C108" s="41" t="s">
        <v>237</v>
      </c>
    </row>
    <row r="109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17:42:39</KDate>
  <Classification>Public</Classification>
  <Subclassification/>
  <HostName>MUMCMP00935</HostName>
  <Domain_User>CANARAROBECOMF/628</Domain_User>
  <IPAdd>192.9.198.194</IPAdd>
  <FilePath>Book7</FilePath>
  <KID>C025A5607E97638532925596272857</KID>
  <UniqueName/>
  <Suggested/>
  <Justification/>
</Klassify>
</file>

<file path=customXml/itemProps1.xml><?xml version="1.0" encoding="utf-8"?>
<ds:datastoreItem xmlns:ds="http://schemas.openxmlformats.org/officeDocument/2006/customXml" ds:itemID="{1C661E80-8339-4189-BB22-71667F7C9D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2024-06-06T12:12:35Z</dcterms:created>
  <dcterms:modified xsi:type="dcterms:W3CDTF">2024-06-06T12:12:39Z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C025A5607E97638532925596272857</vt:lpwstr>
  </property>
</Properties>
</file>