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7680F92D-C795-4D50-B6B7-C228799E8384}" xr6:coauthVersionLast="47" xr6:coauthVersionMax="47" xr10:uidLastSave="{00000000-0000-0000-0000-000000000000}"/>
  <bookViews>
    <workbookView xWindow="-120" yWindow="-120" windowWidth="20730" windowHeight="11040" xr2:uid="{8537E4C1-3FBC-49D0-9098-78E2408AF5C4}"/>
  </bookViews>
  <sheets>
    <sheet name="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 s="1"/>
  <c r="F38" i="1"/>
  <c r="F39" i="1" s="1"/>
  <c r="G35" i="1"/>
  <c r="F35" i="1"/>
  <c r="G32" i="1"/>
  <c r="F32" i="1"/>
  <c r="F29" i="1"/>
  <c r="G28" i="1"/>
  <c r="G29" i="1" s="1"/>
  <c r="F28" i="1"/>
  <c r="G17" i="1"/>
  <c r="G18" i="1" s="1"/>
  <c r="F17" i="1"/>
  <c r="F18" i="1" s="1"/>
  <c r="G40" i="1" l="1"/>
  <c r="F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<sst xmlns="http://schemas.openxmlformats.org/spreadsheetml/2006/main" count="104" uniqueCount="84">
  <si>
    <t>CANARA ROBECO ULTRA SHORT TERM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</si>
  <si>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</si>
  <si>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</si>
  <si>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</si>
  <si>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</si>
  <si>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</si>
  <si>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</si>
  <si>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</si>
  <si>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</si>
  <si>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</si>
  <si>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</si>
  <si>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</si>
  <si>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</si>
  <si>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</si>
  <si>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</si>
  <si>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</si>
  <si>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</si>
  <si>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</si>
  <si>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</si>
  <si>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</si>
  <si>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</si>
  <si>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5.70% National Bank For Agriculture &amp; Rural Development (31/07/2025) **</t>
  </si>
  <si>
    <t>INE261F08DK7</t>
  </si>
  <si>
    <t>CRISIL AAA</t>
  </si>
  <si>
    <t>Relatively Low (Class I)</t>
  </si>
  <si>
    <t>B-I</t>
  </si>
  <si>
    <t>6.25% LIC Housing Finance Ltd (20/06/2025) **</t>
  </si>
  <si>
    <t>INE115A07PU1</t>
  </si>
  <si>
    <t>7.17% Power Finance Corporation Ltd (22/05/2025) **</t>
  </si>
  <si>
    <t>INE134E08KT5</t>
  </si>
  <si>
    <t>Moderate 
(Class II)</t>
  </si>
  <si>
    <t>7.78% National Housing Bank (26/04/2027) **</t>
  </si>
  <si>
    <t>INE557F08FV0</t>
  </si>
  <si>
    <t>CARE AAA</t>
  </si>
  <si>
    <t>8.25% Kotak Mahindra Prime Ltd (20/06/2025) **</t>
  </si>
  <si>
    <t>INE916DA7SG3</t>
  </si>
  <si>
    <t>Relatively High (Class III)</t>
  </si>
  <si>
    <t>7.83% Bajaj Housing Finance Ltd (12/12/2025) **</t>
  </si>
  <si>
    <t>INE377Y07391</t>
  </si>
  <si>
    <t>7.92% Kotak Mahindra Prime Ltd (20/11/2025) **</t>
  </si>
  <si>
    <t>INE916DA7SD0</t>
  </si>
  <si>
    <t>Benchmark: CRISIL Ultra Short Duration Debt A-I Index</t>
  </si>
  <si>
    <t>5.59% Small Industries Development Bank Of India (21/02/2025) **</t>
  </si>
  <si>
    <t>INE556F08JU6</t>
  </si>
  <si>
    <t>7.70% HDB Financial Services Ltd (11/08/2025) **</t>
  </si>
  <si>
    <t>INE756I07EG8</t>
  </si>
  <si>
    <t>7.90% Bajaj Finance Ltd (17/11/2025) **</t>
  </si>
  <si>
    <t>INE296A07SF4</t>
  </si>
  <si>
    <t>Sub Total</t>
  </si>
  <si>
    <t>Total</t>
  </si>
  <si>
    <t>Money Market Instruments</t>
  </si>
  <si>
    <t>Certificate of Deposit</t>
  </si>
  <si>
    <t>Bank of India (28/11/2025) ** #</t>
  </si>
  <si>
    <t>INE084A16CS2</t>
  </si>
  <si>
    <t>CRISIL A1+</t>
  </si>
  <si>
    <t>Punjab National Bank (25/02/2025) #</t>
  </si>
  <si>
    <t>INE160A16OM8</t>
  </si>
  <si>
    <t>CARE A1+</t>
  </si>
  <si>
    <t>Axis Bank Ltd (19/05/2025) #</t>
  </si>
  <si>
    <t>INE238AD6967</t>
  </si>
  <si>
    <t>Axis Bank Ltd (05/09/2025) ** #</t>
  </si>
  <si>
    <t>INE238AD6892</t>
  </si>
  <si>
    <t>HDFC Bank Ltd (15/09/2025) ** #</t>
  </si>
  <si>
    <t>INE040A16FN8</t>
  </si>
  <si>
    <t>ICICI Bank Ltd (14/11/2025) ** #</t>
  </si>
  <si>
    <t>INE090AD6204</t>
  </si>
  <si>
    <t>ICRA A1+</t>
  </si>
  <si>
    <t>Kotak Mahindra Bank Ltd (11/12/2025) ** #</t>
  </si>
  <si>
    <t>INE237A160Z6</t>
  </si>
  <si>
    <t>Government Bonds</t>
  </si>
  <si>
    <t>GOI FRB 2033 (22-SEP-2033)</t>
  </si>
  <si>
    <t>IN0020200120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</si>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</sst>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1862-F4DA-40DC-8D3B-7B36D9854F96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4" bestFit="1" customWidth="1"/>
    <col min="7" max="7" width="7.42578125" style="4" bestFit="1" customWidth="1"/>
    <col min="8" max="8" width="6.5703125" style="4" bestFit="1" customWidth="1"/>
    <col min="9" max="9" width="9.140625" style="3"/>
    <col min="10" max="10" width="31.5703125" style="4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5" t="s">
        <v>1</v>
      </c>
      <c r="C3" s="6"/>
      <c r="D3" s="7"/>
      <c r="E3" s="7"/>
      <c r="F3" s="8"/>
      <c r="G3" s="8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customHeight="1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ht="12" customHeight="1" x14ac:dyDescent="0.2">
      <c r="B7" s="25" t="s">
        <v>21</v>
      </c>
      <c r="C7" s="25" t="s">
        <v>22</v>
      </c>
      <c r="D7" s="25" t="s">
        <v>23</v>
      </c>
      <c r="E7" s="30">
        <v>500</v>
      </c>
      <c r="F7" s="26">
        <v>4944.79</v>
      </c>
      <c r="G7" s="26">
        <v>9.1999999999999993</v>
      </c>
      <c r="H7" s="26">
        <v>7.8</v>
      </c>
      <c r="J7" s="27"/>
      <c r="K7" s="21"/>
      <c r="L7" s="27"/>
      <c r="M7" s="21"/>
      <c r="O7" s="31" t="s">
        <v>24</v>
      </c>
      <c r="P7" s="32"/>
      <c r="Q7" s="33" t="s">
        <v>25</v>
      </c>
      <c r="R7" s="32"/>
    </row>
    <row r="8" spans="2:18" x14ac:dyDescent="0.2">
      <c r="B8" s="25" t="s">
        <v>26</v>
      </c>
      <c r="C8" s="25" t="s">
        <v>27</v>
      </c>
      <c r="D8" s="25" t="s">
        <v>23</v>
      </c>
      <c r="E8" s="30">
        <v>450</v>
      </c>
      <c r="F8" s="26">
        <v>4469.3599999999997</v>
      </c>
      <c r="G8" s="26">
        <v>8.32</v>
      </c>
      <c r="H8" s="26">
        <v>7.79</v>
      </c>
      <c r="J8" s="27"/>
      <c r="K8" s="21"/>
      <c r="L8" s="27"/>
      <c r="M8" s="21"/>
      <c r="O8" s="31"/>
      <c r="P8" s="34"/>
      <c r="Q8" s="35"/>
      <c r="R8" s="34"/>
    </row>
    <row r="9" spans="2:18" ht="12" customHeight="1" x14ac:dyDescent="0.2">
      <c r="B9" s="25" t="s">
        <v>28</v>
      </c>
      <c r="C9" s="25" t="s">
        <v>29</v>
      </c>
      <c r="D9" s="25" t="s">
        <v>23</v>
      </c>
      <c r="E9" s="30">
        <v>300</v>
      </c>
      <c r="F9" s="26">
        <v>2992.28</v>
      </c>
      <c r="G9" s="26">
        <v>5.57</v>
      </c>
      <c r="H9" s="26">
        <v>7.66</v>
      </c>
      <c r="J9" s="27"/>
      <c r="K9" s="21"/>
      <c r="L9" s="27"/>
      <c r="M9" s="21"/>
      <c r="O9" s="31" t="s">
        <v>30</v>
      </c>
      <c r="P9" s="32"/>
      <c r="Q9" s="32"/>
      <c r="R9" s="32"/>
    </row>
    <row r="10" spans="2:18" x14ac:dyDescent="0.2">
      <c r="B10" s="25" t="s">
        <v>31</v>
      </c>
      <c r="C10" s="25" t="s">
        <v>32</v>
      </c>
      <c r="D10" s="25" t="s">
        <v>33</v>
      </c>
      <c r="E10" s="30">
        <v>2500</v>
      </c>
      <c r="F10" s="26">
        <v>2499.87</v>
      </c>
      <c r="G10" s="26">
        <v>4.6500000000000004</v>
      </c>
      <c r="H10" s="26">
        <v>7.63</v>
      </c>
      <c r="J10" s="27"/>
      <c r="K10" s="21"/>
      <c r="L10" s="27"/>
      <c r="M10" s="21"/>
      <c r="O10" s="31"/>
      <c r="P10" s="34"/>
      <c r="Q10" s="34"/>
      <c r="R10" s="34"/>
    </row>
    <row r="11" spans="2:18" ht="12" customHeight="1" x14ac:dyDescent="0.2">
      <c r="B11" s="25" t="s">
        <v>34</v>
      </c>
      <c r="C11" s="25" t="s">
        <v>35</v>
      </c>
      <c r="D11" s="25" t="s">
        <v>23</v>
      </c>
      <c r="E11" s="30">
        <v>2500</v>
      </c>
      <c r="F11" s="26">
        <v>2499.6</v>
      </c>
      <c r="G11" s="26">
        <v>4.6500000000000004</v>
      </c>
      <c r="H11" s="26">
        <v>7.9</v>
      </c>
      <c r="J11" s="27"/>
      <c r="K11" s="21"/>
      <c r="L11" s="27"/>
      <c r="M11" s="21"/>
      <c r="O11" s="31" t="s">
        <v>36</v>
      </c>
      <c r="P11" s="32"/>
      <c r="Q11" s="32"/>
      <c r="R11" s="32"/>
    </row>
    <row r="12" spans="2:18" x14ac:dyDescent="0.2">
      <c r="B12" s="25" t="s">
        <v>37</v>
      </c>
      <c r="C12" s="25" t="s">
        <v>38</v>
      </c>
      <c r="D12" s="25" t="s">
        <v>23</v>
      </c>
      <c r="E12" s="30">
        <v>250</v>
      </c>
      <c r="F12" s="26">
        <v>2499.56</v>
      </c>
      <c r="G12" s="26">
        <v>4.6500000000000004</v>
      </c>
      <c r="H12" s="26">
        <v>7.77</v>
      </c>
      <c r="J12" s="36"/>
      <c r="K12" s="21"/>
      <c r="L12" s="36"/>
      <c r="M12" s="21"/>
      <c r="O12" s="31"/>
      <c r="P12" s="34"/>
      <c r="Q12" s="34"/>
      <c r="R12" s="34"/>
    </row>
    <row r="13" spans="2:18" x14ac:dyDescent="0.2">
      <c r="B13" s="25" t="s">
        <v>39</v>
      </c>
      <c r="C13" s="25" t="s">
        <v>40</v>
      </c>
      <c r="D13" s="25" t="s">
        <v>23</v>
      </c>
      <c r="E13" s="30">
        <v>2500</v>
      </c>
      <c r="F13" s="26">
        <v>2497.5500000000002</v>
      </c>
      <c r="G13" s="26">
        <v>4.6500000000000004</v>
      </c>
      <c r="H13" s="26">
        <v>7.92</v>
      </c>
      <c r="J13" s="37"/>
      <c r="K13" s="37" t="s">
        <v>41</v>
      </c>
      <c r="L13" s="38"/>
      <c r="M13" s="38"/>
    </row>
    <row r="14" spans="2:18" x14ac:dyDescent="0.2">
      <c r="B14" s="25" t="s">
        <v>42</v>
      </c>
      <c r="C14" s="25" t="s">
        <v>43</v>
      </c>
      <c r="D14" s="25" t="s">
        <v>33</v>
      </c>
      <c r="E14" s="30">
        <v>250</v>
      </c>
      <c r="F14" s="26">
        <v>2497.04</v>
      </c>
      <c r="G14" s="26">
        <v>4.6500000000000004</v>
      </c>
      <c r="H14" s="26">
        <v>7.37</v>
      </c>
      <c r="K14" s="38"/>
      <c r="L14" s="38"/>
      <c r="M14" s="38"/>
      <c r="N14" s="38"/>
    </row>
    <row r="15" spans="2:18" x14ac:dyDescent="0.2">
      <c r="B15" s="25" t="s">
        <v>44</v>
      </c>
      <c r="C15" s="25" t="s">
        <v>45</v>
      </c>
      <c r="D15" s="25" t="s">
        <v>23</v>
      </c>
      <c r="E15" s="30">
        <v>250</v>
      </c>
      <c r="F15" s="26">
        <v>2493.52</v>
      </c>
      <c r="G15" s="26">
        <v>4.6399999999999997</v>
      </c>
      <c r="H15" s="26">
        <v>7.93</v>
      </c>
      <c r="K15" s="38"/>
      <c r="L15" s="38"/>
      <c r="M15" s="38"/>
      <c r="N15" s="38"/>
    </row>
    <row r="16" spans="2:18" x14ac:dyDescent="0.2">
      <c r="B16" s="25" t="s">
        <v>46</v>
      </c>
      <c r="C16" s="25" t="s">
        <v>47</v>
      </c>
      <c r="D16" s="25" t="s">
        <v>23</v>
      </c>
      <c r="E16" s="30">
        <v>100</v>
      </c>
      <c r="F16" s="26">
        <v>998.96</v>
      </c>
      <c r="G16" s="26">
        <v>1.86</v>
      </c>
      <c r="H16" s="26">
        <v>7.91</v>
      </c>
      <c r="K16" s="38"/>
      <c r="L16" s="38"/>
      <c r="M16" s="38"/>
      <c r="N16" s="38"/>
    </row>
    <row r="17" spans="2:14" x14ac:dyDescent="0.2">
      <c r="B17" s="39" t="s">
        <v>48</v>
      </c>
      <c r="C17" s="39"/>
      <c r="D17" s="39"/>
      <c r="E17" s="39"/>
      <c r="F17" s="40">
        <f>SUM(F6:F16)</f>
        <v>28392.53</v>
      </c>
      <c r="G17" s="40">
        <f>SUM(G6:G16)</f>
        <v>52.839999999999996</v>
      </c>
      <c r="H17" s="41"/>
      <c r="I17" s="42"/>
      <c r="K17" s="38"/>
      <c r="L17" s="38"/>
      <c r="M17" s="38"/>
      <c r="N17" s="38"/>
    </row>
    <row r="18" spans="2:14" x14ac:dyDescent="0.2">
      <c r="B18" s="43" t="s">
        <v>49</v>
      </c>
      <c r="C18" s="43"/>
      <c r="D18" s="43"/>
      <c r="E18" s="43"/>
      <c r="F18" s="44">
        <f>F17</f>
        <v>28392.53</v>
      </c>
      <c r="G18" s="44">
        <f>G17</f>
        <v>52.839999999999996</v>
      </c>
      <c r="H18" s="44"/>
      <c r="I18" s="42"/>
      <c r="K18" s="38"/>
      <c r="L18" s="38"/>
      <c r="M18" s="38"/>
      <c r="N18" s="38"/>
    </row>
    <row r="19" spans="2:14" x14ac:dyDescent="0.2">
      <c r="B19" s="24" t="s">
        <v>50</v>
      </c>
      <c r="C19" s="25"/>
      <c r="D19" s="25"/>
      <c r="E19" s="25"/>
      <c r="F19" s="26"/>
      <c r="G19" s="26"/>
      <c r="H19" s="26"/>
      <c r="K19" s="38"/>
      <c r="L19" s="38"/>
      <c r="M19" s="38"/>
      <c r="N19" s="38"/>
    </row>
    <row r="20" spans="2:14" x14ac:dyDescent="0.2">
      <c r="B20" s="24" t="s">
        <v>51</v>
      </c>
      <c r="C20" s="25"/>
      <c r="D20" s="25"/>
      <c r="E20" s="25"/>
      <c r="F20" s="26"/>
      <c r="G20" s="26"/>
      <c r="H20" s="26"/>
      <c r="K20" s="38"/>
      <c r="L20" s="38"/>
      <c r="M20" s="38"/>
      <c r="N20" s="38"/>
    </row>
    <row r="21" spans="2:14" x14ac:dyDescent="0.2">
      <c r="B21" s="25" t="s">
        <v>52</v>
      </c>
      <c r="C21" s="25" t="s">
        <v>53</v>
      </c>
      <c r="D21" s="25" t="s">
        <v>54</v>
      </c>
      <c r="E21" s="30">
        <v>800</v>
      </c>
      <c r="F21" s="26">
        <v>3762.94</v>
      </c>
      <c r="G21" s="26">
        <v>7</v>
      </c>
      <c r="H21" s="26">
        <v>7.67</v>
      </c>
      <c r="K21" s="38"/>
      <c r="L21" s="38"/>
      <c r="M21" s="38"/>
      <c r="N21" s="38"/>
    </row>
    <row r="22" spans="2:14" x14ac:dyDescent="0.2">
      <c r="B22" s="25" t="s">
        <v>55</v>
      </c>
      <c r="C22" s="25" t="s">
        <v>56</v>
      </c>
      <c r="D22" s="25" t="s">
        <v>57</v>
      </c>
      <c r="E22" s="30">
        <v>500</v>
      </c>
      <c r="F22" s="26">
        <v>2488.06</v>
      </c>
      <c r="G22" s="26">
        <v>4.63</v>
      </c>
      <c r="H22" s="26">
        <v>7.3</v>
      </c>
      <c r="K22" s="38"/>
      <c r="L22" s="38"/>
      <c r="M22" s="38"/>
      <c r="N22" s="38"/>
    </row>
    <row r="23" spans="2:14" x14ac:dyDescent="0.2">
      <c r="B23" s="25" t="s">
        <v>58</v>
      </c>
      <c r="C23" s="25" t="s">
        <v>59</v>
      </c>
      <c r="D23" s="25" t="s">
        <v>54</v>
      </c>
      <c r="E23" s="30">
        <v>500</v>
      </c>
      <c r="F23" s="26">
        <v>2445.52</v>
      </c>
      <c r="G23" s="26">
        <v>4.55</v>
      </c>
      <c r="H23" s="26">
        <v>7.6</v>
      </c>
      <c r="K23" s="38"/>
      <c r="L23" s="38"/>
      <c r="M23" s="38"/>
      <c r="N23" s="38"/>
    </row>
    <row r="24" spans="2:14" x14ac:dyDescent="0.2">
      <c r="B24" s="25" t="s">
        <v>60</v>
      </c>
      <c r="C24" s="25" t="s">
        <v>61</v>
      </c>
      <c r="D24" s="25" t="s">
        <v>54</v>
      </c>
      <c r="E24" s="30">
        <v>500</v>
      </c>
      <c r="F24" s="26">
        <v>2391.3200000000002</v>
      </c>
      <c r="G24" s="26">
        <v>4.45</v>
      </c>
      <c r="H24" s="26">
        <v>7.68</v>
      </c>
      <c r="K24" s="38"/>
      <c r="L24" s="38"/>
      <c r="M24" s="38"/>
      <c r="N24" s="38"/>
    </row>
    <row r="25" spans="2:14" x14ac:dyDescent="0.2">
      <c r="B25" s="25" t="s">
        <v>62</v>
      </c>
      <c r="C25" s="25" t="s">
        <v>63</v>
      </c>
      <c r="D25" s="25" t="s">
        <v>57</v>
      </c>
      <c r="E25" s="30">
        <v>500</v>
      </c>
      <c r="F25" s="26">
        <v>2386.6799999999998</v>
      </c>
      <c r="G25" s="26">
        <v>4.4400000000000004</v>
      </c>
      <c r="H25" s="26">
        <v>7.67</v>
      </c>
      <c r="K25" s="38"/>
      <c r="L25" s="38"/>
      <c r="M25" s="38"/>
      <c r="N25" s="38"/>
    </row>
    <row r="26" spans="2:14" x14ac:dyDescent="0.2">
      <c r="B26" s="25" t="s">
        <v>64</v>
      </c>
      <c r="C26" s="25" t="s">
        <v>65</v>
      </c>
      <c r="D26" s="25" t="s">
        <v>66</v>
      </c>
      <c r="E26" s="30">
        <v>500</v>
      </c>
      <c r="F26" s="26">
        <v>2359.7600000000002</v>
      </c>
      <c r="G26" s="26">
        <v>4.3899999999999997</v>
      </c>
      <c r="H26" s="26">
        <v>7.58</v>
      </c>
      <c r="K26" s="38"/>
      <c r="L26" s="38"/>
      <c r="M26" s="38"/>
      <c r="N26" s="38"/>
    </row>
    <row r="27" spans="2:14" x14ac:dyDescent="0.2">
      <c r="B27" s="25" t="s">
        <v>67</v>
      </c>
      <c r="C27" s="25" t="s">
        <v>68</v>
      </c>
      <c r="D27" s="25" t="s">
        <v>54</v>
      </c>
      <c r="E27" s="30">
        <v>500</v>
      </c>
      <c r="F27" s="26">
        <v>2347.37</v>
      </c>
      <c r="G27" s="26">
        <v>4.37</v>
      </c>
      <c r="H27" s="26">
        <v>7.58</v>
      </c>
      <c r="K27" s="38"/>
      <c r="L27" s="38"/>
      <c r="M27" s="38"/>
      <c r="N27" s="38"/>
    </row>
    <row r="28" spans="2:14" x14ac:dyDescent="0.2">
      <c r="B28" s="39" t="s">
        <v>48</v>
      </c>
      <c r="C28" s="39"/>
      <c r="D28" s="39"/>
      <c r="E28" s="39"/>
      <c r="F28" s="40">
        <f>SUM(F20:F27)</f>
        <v>18181.650000000001</v>
      </c>
      <c r="G28" s="40">
        <f>SUM(G20:G27)</f>
        <v>33.83</v>
      </c>
      <c r="H28" s="41"/>
      <c r="I28" s="42"/>
      <c r="K28" s="38"/>
      <c r="L28" s="38"/>
      <c r="M28" s="38"/>
      <c r="N28" s="38"/>
    </row>
    <row r="29" spans="2:14" x14ac:dyDescent="0.2">
      <c r="B29" s="43" t="s">
        <v>49</v>
      </c>
      <c r="C29" s="43"/>
      <c r="D29" s="43"/>
      <c r="E29" s="43"/>
      <c r="F29" s="44">
        <f>F28</f>
        <v>18181.650000000001</v>
      </c>
      <c r="G29" s="44">
        <f>G28</f>
        <v>33.83</v>
      </c>
      <c r="H29" s="44"/>
      <c r="I29" s="42"/>
      <c r="K29" s="38"/>
      <c r="L29" s="38"/>
      <c r="M29" s="38"/>
      <c r="N29" s="38"/>
    </row>
    <row r="30" spans="2:14" x14ac:dyDescent="0.2">
      <c r="B30" s="24" t="s">
        <v>69</v>
      </c>
      <c r="C30" s="25"/>
      <c r="D30" s="25"/>
      <c r="E30" s="25"/>
      <c r="F30" s="26"/>
      <c r="G30" s="26"/>
      <c r="H30" s="26"/>
      <c r="K30" s="38"/>
      <c r="L30" s="38"/>
      <c r="M30" s="38"/>
      <c r="N30" s="38"/>
    </row>
    <row r="31" spans="2:14" x14ac:dyDescent="0.2">
      <c r="B31" s="45" t="s">
        <v>70</v>
      </c>
      <c r="C31" s="45" t="s">
        <v>71</v>
      </c>
      <c r="D31" s="45" t="s">
        <v>72</v>
      </c>
      <c r="E31" s="46">
        <v>1500000</v>
      </c>
      <c r="F31" s="47">
        <v>1538.42</v>
      </c>
      <c r="G31" s="47">
        <v>2.86</v>
      </c>
      <c r="H31" s="47">
        <v>7.52</v>
      </c>
      <c r="K31" s="38"/>
      <c r="L31" s="38"/>
      <c r="M31" s="38"/>
      <c r="N31" s="38"/>
    </row>
    <row r="32" spans="2:14" x14ac:dyDescent="0.2">
      <c r="B32" s="48" t="s">
        <v>49</v>
      </c>
      <c r="C32" s="48"/>
      <c r="D32" s="48"/>
      <c r="E32" s="48"/>
      <c r="F32" s="49">
        <f>SUM(F31:F31)</f>
        <v>1538.42</v>
      </c>
      <c r="G32" s="49">
        <f>SUM(G31:G31)</f>
        <v>2.86</v>
      </c>
      <c r="H32" s="49"/>
      <c r="I32" s="42"/>
      <c r="K32" s="38"/>
      <c r="L32" s="38"/>
      <c r="M32" s="38"/>
      <c r="N32" s="38"/>
    </row>
    <row r="33" spans="2:14" x14ac:dyDescent="0.2">
      <c r="B33" s="24" t="s">
        <v>73</v>
      </c>
      <c r="C33" s="25"/>
      <c r="D33" s="25"/>
      <c r="E33" s="25"/>
      <c r="F33" s="26"/>
      <c r="G33" s="26"/>
      <c r="H33" s="26"/>
      <c r="K33" s="38"/>
      <c r="L33" s="38"/>
      <c r="M33" s="38"/>
      <c r="N33" s="38"/>
    </row>
    <row r="34" spans="2:14" x14ac:dyDescent="0.2">
      <c r="B34" s="45" t="s">
        <v>74</v>
      </c>
      <c r="C34" s="45" t="s">
        <v>75</v>
      </c>
      <c r="D34" s="45" t="s">
        <v>73</v>
      </c>
      <c r="E34" s="46">
        <v>1529.0239999999999</v>
      </c>
      <c r="F34" s="47">
        <v>166.83</v>
      </c>
      <c r="G34" s="47">
        <v>0.31</v>
      </c>
      <c r="H34" s="47">
        <v>6.64</v>
      </c>
      <c r="K34" s="38"/>
      <c r="L34" s="38"/>
      <c r="M34" s="38"/>
      <c r="N34" s="38"/>
    </row>
    <row r="35" spans="2:14" x14ac:dyDescent="0.2">
      <c r="B35" s="48" t="s">
        <v>49</v>
      </c>
      <c r="C35" s="48"/>
      <c r="D35" s="48"/>
      <c r="E35" s="48"/>
      <c r="F35" s="49">
        <f>SUM(F34:F34)</f>
        <v>166.83</v>
      </c>
      <c r="G35" s="49">
        <f>SUM(G34:G34)</f>
        <v>0.31</v>
      </c>
      <c r="H35" s="49"/>
      <c r="I35" s="42"/>
      <c r="K35" s="38"/>
      <c r="L35" s="38"/>
      <c r="M35" s="38"/>
      <c r="N35" s="38"/>
    </row>
    <row r="36" spans="2:14" x14ac:dyDescent="0.2">
      <c r="B36" s="24" t="s">
        <v>76</v>
      </c>
      <c r="C36" s="25"/>
      <c r="D36" s="25"/>
      <c r="E36" s="25"/>
      <c r="F36" s="26"/>
      <c r="G36" s="26"/>
      <c r="H36" s="26"/>
      <c r="K36" s="38"/>
      <c r="L36" s="38"/>
      <c r="M36" s="38"/>
      <c r="N36" s="38"/>
    </row>
    <row r="37" spans="2:14" x14ac:dyDescent="0.2">
      <c r="B37" s="25" t="s">
        <v>76</v>
      </c>
      <c r="C37" s="25"/>
      <c r="D37" s="25"/>
      <c r="E37" s="25"/>
      <c r="F37" s="26">
        <v>4391.92</v>
      </c>
      <c r="G37" s="26">
        <v>8.18</v>
      </c>
      <c r="H37" s="26"/>
      <c r="K37" s="38"/>
      <c r="L37" s="38"/>
      <c r="M37" s="38"/>
      <c r="N37" s="38"/>
    </row>
    <row r="38" spans="2:14" x14ac:dyDescent="0.2">
      <c r="B38" s="39" t="s">
        <v>48</v>
      </c>
      <c r="C38" s="39"/>
      <c r="D38" s="39"/>
      <c r="E38" s="39"/>
      <c r="F38" s="40">
        <f>SUM(F36:F37)</f>
        <v>4391.92</v>
      </c>
      <c r="G38" s="40">
        <f>SUM(G36:G37)</f>
        <v>8.18</v>
      </c>
      <c r="H38" s="41"/>
      <c r="I38" s="42"/>
      <c r="K38" s="38"/>
      <c r="L38" s="38"/>
      <c r="M38" s="38"/>
      <c r="N38" s="38"/>
    </row>
    <row r="39" spans="2:14" x14ac:dyDescent="0.2">
      <c r="B39" s="50" t="s">
        <v>49</v>
      </c>
      <c r="C39" s="50"/>
      <c r="D39" s="50"/>
      <c r="E39" s="50"/>
      <c r="F39" s="51">
        <f>F38</f>
        <v>4391.92</v>
      </c>
      <c r="G39" s="51">
        <f>G38</f>
        <v>8.18</v>
      </c>
      <c r="H39" s="51"/>
      <c r="I39" s="42"/>
      <c r="K39" s="38"/>
      <c r="L39" s="38"/>
      <c r="M39" s="38"/>
      <c r="N39" s="38"/>
    </row>
    <row r="40" spans="2:14" x14ac:dyDescent="0.2">
      <c r="B40" s="52" t="s">
        <v>77</v>
      </c>
      <c r="C40" s="52"/>
      <c r="D40" s="52"/>
      <c r="E40" s="52"/>
      <c r="F40" s="53">
        <f>F41-(+F18+F29+F32+F35+F39)</f>
        <v>1049.1800000000003</v>
      </c>
      <c r="G40" s="53">
        <f>G41-(+G18+G29+G32+G35+G39)</f>
        <v>1.9800000000000182</v>
      </c>
      <c r="H40" s="53"/>
      <c r="I40" s="42"/>
      <c r="K40" s="38"/>
      <c r="L40" s="38"/>
      <c r="M40" s="38"/>
      <c r="N40" s="38"/>
    </row>
    <row r="41" spans="2:14" x14ac:dyDescent="0.2">
      <c r="B41" s="52" t="s">
        <v>78</v>
      </c>
      <c r="C41" s="52"/>
      <c r="D41" s="52"/>
      <c r="E41" s="52"/>
      <c r="F41" s="53">
        <v>53720.53</v>
      </c>
      <c r="G41" s="53">
        <v>100</v>
      </c>
      <c r="H41" s="53"/>
      <c r="I41" s="42"/>
      <c r="K41" s="38"/>
      <c r="L41" s="38"/>
      <c r="M41" s="38"/>
      <c r="N41" s="38"/>
    </row>
    <row r="42" spans="2:14" x14ac:dyDescent="0.2">
      <c r="K42" s="38"/>
      <c r="L42" s="38"/>
      <c r="M42" s="38"/>
      <c r="N42" s="38"/>
    </row>
    <row r="43" spans="2:14" x14ac:dyDescent="0.2">
      <c r="B43" s="42" t="s">
        <v>79</v>
      </c>
      <c r="K43" s="38"/>
      <c r="L43" s="38"/>
      <c r="M43" s="38"/>
      <c r="N43" s="38"/>
    </row>
    <row r="44" spans="2:14" x14ac:dyDescent="0.2">
      <c r="B44" s="42" t="s">
        <v>80</v>
      </c>
      <c r="K44" s="38"/>
      <c r="L44" s="38"/>
      <c r="M44" s="38"/>
      <c r="N44" s="38"/>
    </row>
    <row r="45" spans="2:14" ht="12.75" thickBot="1" x14ac:dyDescent="0.25">
      <c r="K45" s="38"/>
      <c r="L45" s="38"/>
      <c r="M45" s="38"/>
      <c r="N45" s="38"/>
    </row>
    <row r="46" spans="2:14" ht="13.5" thickTop="1" thickBot="1" x14ac:dyDescent="0.25">
      <c r="B46" s="54" t="s">
        <v>81</v>
      </c>
      <c r="C46" s="55">
        <v>0.41770000000000002</v>
      </c>
      <c r="K46" s="38"/>
      <c r="L46" s="38"/>
      <c r="M46" s="38"/>
      <c r="N46" s="38"/>
    </row>
    <row r="47" spans="2:14" ht="13.5" thickTop="1" thickBot="1" x14ac:dyDescent="0.25">
      <c r="K47" s="38"/>
      <c r="L47" s="38"/>
      <c r="M47" s="38"/>
      <c r="N47" s="38"/>
    </row>
    <row r="48" spans="2:14" ht="13.5" thickTop="1" thickBot="1" x14ac:dyDescent="0.25">
      <c r="B48" s="54" t="s">
        <v>82</v>
      </c>
      <c r="C48" s="56">
        <v>7.5700000000000003E-2</v>
      </c>
      <c r="K48" s="38"/>
      <c r="L48" s="38"/>
      <c r="M48" s="38"/>
      <c r="N48" s="38"/>
    </row>
    <row r="49" spans="2:14" ht="13.5" thickTop="1" thickBot="1" x14ac:dyDescent="0.25">
      <c r="K49" s="38"/>
      <c r="L49" s="38"/>
      <c r="M49" s="38"/>
      <c r="N49" s="38"/>
    </row>
    <row r="50" spans="2:14" ht="13.5" thickTop="1" thickBot="1" x14ac:dyDescent="0.25">
      <c r="B50" s="54" t="s">
        <v>83</v>
      </c>
      <c r="C50" s="55">
        <v>0.44850000000000001</v>
      </c>
      <c r="K50" s="38"/>
      <c r="L50" s="38"/>
      <c r="M50" s="38"/>
      <c r="N50" s="38"/>
    </row>
    <row r="51" spans="2:14" ht="12.75" thickTop="1" x14ac:dyDescent="0.2">
      <c r="K51" s="38"/>
      <c r="L51" s="38"/>
      <c r="M51" s="38"/>
      <c r="N51" s="38"/>
    </row>
    <row r="52" spans="2:14" x14ac:dyDescent="0.2">
      <c r="K52" s="38"/>
      <c r="L52" s="38"/>
      <c r="M52" s="38"/>
      <c r="N52" s="38"/>
    </row>
    <row r="53" spans="2:14" x14ac:dyDescent="0.2">
      <c r="K53" s="38"/>
      <c r="L53" s="38"/>
      <c r="M53" s="38"/>
      <c r="N53" s="38"/>
    </row>
    <row r="54" spans="2:14" x14ac:dyDescent="0.2">
      <c r="K54" s="38"/>
      <c r="L54" s="38"/>
      <c r="M54" s="38"/>
      <c r="N54" s="38"/>
    </row>
    <row r="55" spans="2:14" x14ac:dyDescent="0.2">
      <c r="K55" s="38"/>
      <c r="L55" s="38"/>
      <c r="M55" s="38"/>
      <c r="N55" s="38"/>
    </row>
    <row r="56" spans="2:14" x14ac:dyDescent="0.2">
      <c r="K56" s="38"/>
      <c r="L56" s="38"/>
      <c r="M56" s="38"/>
      <c r="N56" s="38"/>
    </row>
    <row r="57" spans="2:14" x14ac:dyDescent="0.2">
      <c r="K57" s="38"/>
      <c r="L57" s="38"/>
      <c r="M57" s="38"/>
      <c r="N57" s="38"/>
    </row>
    <row r="58" spans="2:14" x14ac:dyDescent="0.2">
      <c r="K58" s="38"/>
      <c r="L58" s="38"/>
      <c r="M58" s="38"/>
      <c r="N58" s="38"/>
    </row>
    <row r="59" spans="2:14" x14ac:dyDescent="0.2">
      <c r="K59" s="38"/>
      <c r="L59" s="38"/>
      <c r="M59" s="38"/>
      <c r="N59" s="38"/>
    </row>
    <row r="60" spans="2:14" x14ac:dyDescent="0.2">
      <c r="K60" s="38"/>
      <c r="L60" s="38"/>
      <c r="M60" s="38"/>
      <c r="N60" s="38"/>
    </row>
    <row r="61" spans="2:14" x14ac:dyDescent="0.2">
      <c r="K61" s="38"/>
      <c r="L61" s="38"/>
      <c r="M61" s="38"/>
      <c r="N61" s="38"/>
    </row>
    <row r="62" spans="2:14" x14ac:dyDescent="0.2">
      <c r="K62" s="38"/>
      <c r="L62" s="38"/>
      <c r="M62" s="38"/>
      <c r="N62" s="38"/>
    </row>
    <row r="63" spans="2:14" x14ac:dyDescent="0.2">
      <c r="K63" s="38"/>
      <c r="L63" s="38"/>
      <c r="M63" s="38"/>
      <c r="N63" s="38"/>
    </row>
    <row r="64" spans="2:14" x14ac:dyDescent="0.2">
      <c r="K64" s="38"/>
      <c r="L64" s="38"/>
      <c r="M64" s="38"/>
      <c r="N64" s="38"/>
    </row>
    <row r="65" spans="11:14" x14ac:dyDescent="0.2">
      <c r="K65" s="38"/>
      <c r="L65" s="38"/>
      <c r="M65" s="38"/>
      <c r="N65" s="38"/>
    </row>
    <row r="66" spans="11:14" x14ac:dyDescent="0.2">
      <c r="K66" s="38"/>
      <c r="L66" s="38"/>
      <c r="M66" s="38"/>
      <c r="N66" s="38"/>
    </row>
    <row r="67" spans="11:14" x14ac:dyDescent="0.2">
      <c r="K67" s="38"/>
      <c r="L67" s="38"/>
      <c r="M67" s="38"/>
      <c r="N67" s="38"/>
    </row>
    <row r="68" spans="11:14" x14ac:dyDescent="0.2">
      <c r="K68" s="38"/>
      <c r="L68" s="38"/>
      <c r="M68" s="38"/>
      <c r="N68" s="38"/>
    </row>
    <row r="69" spans="11:14" x14ac:dyDescent="0.2">
      <c r="K69" s="38"/>
      <c r="L69" s="38"/>
      <c r="M69" s="38"/>
      <c r="N69" s="38"/>
    </row>
    <row r="70" spans="11:14" x14ac:dyDescent="0.2">
      <c r="K70" s="38"/>
      <c r="L70" s="38"/>
      <c r="M70" s="38"/>
      <c r="N70" s="38"/>
    </row>
    <row r="71" spans="11:14" x14ac:dyDescent="0.2">
      <c r="K71" s="38"/>
      <c r="L71" s="38"/>
      <c r="M71" s="38"/>
      <c r="N71" s="38"/>
    </row>
    <row r="72" spans="11:14" x14ac:dyDescent="0.2">
      <c r="K72" s="38"/>
      <c r="L72" s="38"/>
      <c r="M72" s="38"/>
      <c r="N72" s="38"/>
    </row>
    <row r="73" spans="11:14" x14ac:dyDescent="0.2">
      <c r="K73" s="38"/>
      <c r="L73" s="38"/>
      <c r="M73" s="38"/>
      <c r="N73" s="38"/>
    </row>
    <row r="74" spans="11:14" x14ac:dyDescent="0.2">
      <c r="K74" s="38"/>
      <c r="L74" s="38"/>
      <c r="M74" s="38"/>
      <c r="N74" s="38"/>
    </row>
    <row r="75" spans="11:14" x14ac:dyDescent="0.2">
      <c r="K75" s="38"/>
      <c r="L75" s="38"/>
      <c r="M75" s="38"/>
      <c r="N75" s="38"/>
    </row>
    <row r="76" spans="11:14" x14ac:dyDescent="0.2">
      <c r="K76" s="38"/>
      <c r="L76" s="38"/>
      <c r="M76" s="38"/>
      <c r="N76" s="38"/>
    </row>
    <row r="77" spans="11:14" x14ac:dyDescent="0.2">
      <c r="K77" s="38"/>
      <c r="L77" s="38"/>
      <c r="M77" s="38"/>
      <c r="N77" s="38"/>
    </row>
    <row r="78" spans="11:14" x14ac:dyDescent="0.2">
      <c r="K78" s="38"/>
      <c r="L78" s="38"/>
      <c r="M78" s="38"/>
      <c r="N78" s="38"/>
    </row>
    <row r="79" spans="11:14" x14ac:dyDescent="0.2">
      <c r="K79" s="38"/>
      <c r="L79" s="38"/>
      <c r="M79" s="38"/>
      <c r="N79" s="38"/>
    </row>
    <row r="80" spans="11:14" x14ac:dyDescent="0.2">
      <c r="K80" s="38"/>
      <c r="L80" s="38"/>
      <c r="M80" s="38"/>
      <c r="N80" s="38"/>
    </row>
    <row r="81" spans="11:14" x14ac:dyDescent="0.2">
      <c r="K81" s="38"/>
      <c r="L81" s="38"/>
      <c r="M81" s="38"/>
      <c r="N81" s="38"/>
    </row>
    <row r="82" spans="11:14" x14ac:dyDescent="0.2">
      <c r="K82" s="38"/>
      <c r="L82" s="38"/>
      <c r="M82" s="38"/>
      <c r="N82" s="38"/>
    </row>
    <row r="83" spans="11:14" x14ac:dyDescent="0.2">
      <c r="K83" s="38"/>
      <c r="L83" s="38"/>
      <c r="M83" s="38"/>
      <c r="N83" s="38"/>
    </row>
    <row r="84" spans="11:14" x14ac:dyDescent="0.2">
      <c r="K84" s="38"/>
      <c r="L84" s="38"/>
      <c r="M84" s="38"/>
      <c r="N84" s="38"/>
    </row>
    <row r="85" spans="11:14" x14ac:dyDescent="0.2">
      <c r="K85" s="38"/>
      <c r="L85" s="38"/>
      <c r="M85" s="38"/>
      <c r="N85" s="38"/>
    </row>
    <row r="86" spans="11:14" x14ac:dyDescent="0.2">
      <c r="K86" s="38"/>
      <c r="L86" s="38"/>
      <c r="M86" s="38"/>
      <c r="N86" s="38"/>
    </row>
    <row r="87" spans="11:14" x14ac:dyDescent="0.2">
      <c r="K87" s="38"/>
      <c r="L87" s="38"/>
      <c r="M87" s="38"/>
      <c r="N87" s="38"/>
    </row>
    <row r="88" spans="11:14" x14ac:dyDescent="0.2">
      <c r="K88" s="38"/>
      <c r="L88" s="38"/>
      <c r="M88" s="38"/>
      <c r="N88" s="38"/>
    </row>
    <row r="89" spans="11:14" x14ac:dyDescent="0.2">
      <c r="K89" s="38"/>
      <c r="L89" s="38"/>
      <c r="M89" s="38"/>
      <c r="N89" s="38"/>
    </row>
    <row r="90" spans="11:14" x14ac:dyDescent="0.2">
      <c r="K90" s="38"/>
      <c r="L90" s="38"/>
      <c r="M90" s="38"/>
      <c r="N90" s="38"/>
    </row>
    <row r="91" spans="11:14" x14ac:dyDescent="0.2">
      <c r="K91" s="38"/>
      <c r="L91" s="38"/>
      <c r="M91" s="38"/>
      <c r="N91" s="38"/>
    </row>
    <row r="92" spans="11:14" x14ac:dyDescent="0.2">
      <c r="K92" s="38"/>
      <c r="L92" s="38"/>
      <c r="M92" s="38"/>
      <c r="N92" s="38"/>
    </row>
    <row r="93" spans="11:14" x14ac:dyDescent="0.2">
      <c r="K93" s="38"/>
      <c r="L93" s="38"/>
      <c r="M93" s="38"/>
      <c r="N93" s="38"/>
    </row>
    <row r="94" spans="11:14" x14ac:dyDescent="0.2">
      <c r="K94" s="38"/>
      <c r="L94" s="38"/>
      <c r="M94" s="38"/>
      <c r="N94" s="38"/>
    </row>
    <row r="95" spans="11:14" x14ac:dyDescent="0.2">
      <c r="K95" s="38"/>
      <c r="L95" s="38"/>
      <c r="M95" s="38"/>
      <c r="N95" s="38"/>
    </row>
    <row r="96" spans="11:14" x14ac:dyDescent="0.2">
      <c r="K96" s="38"/>
      <c r="L96" s="38"/>
      <c r="M96" s="38"/>
      <c r="N96" s="38"/>
    </row>
    <row r="97" spans="11:14" x14ac:dyDescent="0.2">
      <c r="K97" s="38"/>
      <c r="L97" s="38"/>
      <c r="M97" s="38"/>
      <c r="N97" s="38"/>
    </row>
    <row r="98" spans="11:14" x14ac:dyDescent="0.2">
      <c r="K98" s="38"/>
      <c r="L98" s="38"/>
      <c r="M98" s="38"/>
      <c r="N98" s="38"/>
    </row>
    <row r="99" spans="11:14" x14ac:dyDescent="0.2">
      <c r="K99" s="38"/>
      <c r="L99" s="38"/>
      <c r="M99" s="38"/>
      <c r="N99" s="38"/>
    </row>
    <row r="100" spans="11:14" x14ac:dyDescent="0.2">
      <c r="K100" s="38"/>
      <c r="L100" s="38"/>
      <c r="M100" s="38"/>
      <c r="N100" s="38"/>
    </row>
    <row r="101" spans="11:14" x14ac:dyDescent="0.2">
      <c r="K101" s="38"/>
      <c r="L101" s="38"/>
      <c r="M101" s="38"/>
      <c r="N101" s="38"/>
    </row>
    <row r="102" spans="11:14" x14ac:dyDescent="0.2">
      <c r="K102" s="38"/>
      <c r="L102" s="38"/>
      <c r="M102" s="38"/>
      <c r="N102" s="38"/>
    </row>
    <row r="103" spans="11:14" x14ac:dyDescent="0.2">
      <c r="K103" s="38"/>
      <c r="L103" s="38"/>
      <c r="M103" s="38"/>
      <c r="N103" s="38"/>
    </row>
    <row r="104" spans="11:14" x14ac:dyDescent="0.2">
      <c r="K104" s="38"/>
      <c r="L104" s="38"/>
      <c r="M104" s="38"/>
      <c r="N104" s="38"/>
    </row>
    <row r="105" spans="11:14" x14ac:dyDescent="0.2">
      <c r="K105" s="38"/>
      <c r="L105" s="38"/>
      <c r="M105" s="38"/>
      <c r="N105" s="38"/>
    </row>
    <row r="106" spans="11:14" x14ac:dyDescent="0.2">
      <c r="K106" s="38"/>
      <c r="L106" s="38"/>
      <c r="M106" s="38"/>
      <c r="N106" s="38"/>
    </row>
    <row r="107" spans="11:14" x14ac:dyDescent="0.2">
      <c r="K107" s="38"/>
      <c r="L107" s="38"/>
      <c r="M107" s="38"/>
      <c r="N107" s="38"/>
    </row>
    <row r="108" spans="11:14" x14ac:dyDescent="0.2">
      <c r="K108" s="38"/>
      <c r="L108" s="38"/>
      <c r="M108" s="38"/>
      <c r="N108" s="38"/>
    </row>
    <row r="109" spans="11:14" x14ac:dyDescent="0.2">
      <c r="K109" s="38"/>
      <c r="L109" s="38"/>
      <c r="M109" s="38"/>
      <c r="N109" s="38"/>
    </row>
    <row r="110" spans="11:14" x14ac:dyDescent="0.2">
      <c r="K110" s="38"/>
      <c r="L110" s="38"/>
      <c r="M110" s="38"/>
      <c r="N110" s="38"/>
    </row>
    <row r="111" spans="11:14" x14ac:dyDescent="0.2">
      <c r="K111" s="38"/>
      <c r="L111" s="38"/>
      <c r="M111" s="38"/>
      <c r="N111" s="38"/>
    </row>
    <row r="112" spans="11:14" x14ac:dyDescent="0.2">
      <c r="K112" s="38"/>
      <c r="L112" s="38"/>
      <c r="M112" s="38"/>
      <c r="N112" s="38"/>
    </row>
    <row r="113" spans="11:14" x14ac:dyDescent="0.2">
      <c r="K113" s="38"/>
      <c r="L113" s="38"/>
      <c r="M113" s="38"/>
      <c r="N113" s="38"/>
    </row>
    <row r="114" spans="11:14" x14ac:dyDescent="0.2">
      <c r="K114" s="38"/>
      <c r="L114" s="38"/>
      <c r="M114" s="38"/>
      <c r="N114" s="38"/>
    </row>
    <row r="115" spans="11:14" x14ac:dyDescent="0.2">
      <c r="K115" s="38"/>
      <c r="L115" s="38"/>
      <c r="M115" s="38"/>
      <c r="N115" s="38"/>
    </row>
    <row r="116" spans="11:14" x14ac:dyDescent="0.2">
      <c r="K116" s="38"/>
      <c r="L116" s="38"/>
      <c r="M116" s="38"/>
      <c r="N116" s="38"/>
    </row>
    <row r="117" spans="11:14" x14ac:dyDescent="0.2">
      <c r="K117" s="38"/>
      <c r="L117" s="38"/>
      <c r="M117" s="38"/>
      <c r="N117" s="38"/>
    </row>
    <row r="118" spans="11:14" x14ac:dyDescent="0.2">
      <c r="K118" s="38"/>
      <c r="L118" s="38"/>
      <c r="M118" s="38"/>
      <c r="N118" s="38"/>
    </row>
    <row r="119" spans="11:14" x14ac:dyDescent="0.2">
      <c r="K119" s="38"/>
      <c r="L119" s="38"/>
      <c r="M119" s="38"/>
      <c r="N119" s="38"/>
    </row>
    <row r="120" spans="11:14" x14ac:dyDescent="0.2">
      <c r="K120" s="38"/>
      <c r="L120" s="38"/>
      <c r="M120" s="38"/>
      <c r="N120" s="38"/>
    </row>
    <row r="121" spans="11:14" x14ac:dyDescent="0.2">
      <c r="K121" s="38"/>
      <c r="L121" s="38"/>
      <c r="M121" s="38"/>
      <c r="N121" s="38"/>
    </row>
    <row r="122" spans="11:14" x14ac:dyDescent="0.2">
      <c r="K122" s="38"/>
      <c r="L122" s="38"/>
      <c r="M122" s="38"/>
      <c r="N122" s="38"/>
    </row>
    <row r="123" spans="11:14" x14ac:dyDescent="0.2">
      <c r="K123" s="38"/>
      <c r="L123" s="38"/>
      <c r="M123" s="38"/>
      <c r="N123" s="38"/>
    </row>
    <row r="124" spans="11:14" x14ac:dyDescent="0.2">
      <c r="K124" s="38"/>
      <c r="L124" s="38"/>
      <c r="M124" s="38"/>
      <c r="N124" s="38"/>
    </row>
    <row r="125" spans="11:14" x14ac:dyDescent="0.2">
      <c r="K125" s="38"/>
      <c r="L125" s="38"/>
      <c r="M125" s="38"/>
      <c r="N125" s="38"/>
    </row>
    <row r="126" spans="11:14" x14ac:dyDescent="0.2">
      <c r="K126" s="38"/>
      <c r="L126" s="38"/>
      <c r="M126" s="38"/>
      <c r="N126" s="38"/>
    </row>
    <row r="127" spans="11:14" x14ac:dyDescent="0.2">
      <c r="K127" s="38"/>
      <c r="L127" s="38"/>
      <c r="M127" s="38"/>
      <c r="N127" s="38"/>
    </row>
    <row r="128" spans="11:14" x14ac:dyDescent="0.2">
      <c r="K128" s="38"/>
      <c r="L128" s="38"/>
      <c r="M128" s="38"/>
      <c r="N128" s="38"/>
    </row>
    <row r="129" spans="11:14" x14ac:dyDescent="0.2">
      <c r="K129" s="38"/>
      <c r="L129" s="38"/>
      <c r="M129" s="38"/>
      <c r="N129" s="38"/>
    </row>
    <row r="130" spans="11:14" x14ac:dyDescent="0.2">
      <c r="K130" s="38"/>
      <c r="L130" s="38"/>
      <c r="M130" s="38"/>
      <c r="N130" s="38"/>
    </row>
    <row r="131" spans="11:14" x14ac:dyDescent="0.2">
      <c r="K131" s="38"/>
      <c r="L131" s="38"/>
      <c r="M131" s="38"/>
      <c r="N131" s="38"/>
    </row>
    <row r="132" spans="11:14" x14ac:dyDescent="0.2">
      <c r="K132" s="38"/>
      <c r="L132" s="38"/>
      <c r="M132" s="38"/>
      <c r="N132" s="38"/>
    </row>
    <row r="133" spans="11:14" x14ac:dyDescent="0.2">
      <c r="K133" s="38"/>
      <c r="L133" s="38"/>
      <c r="M133" s="38"/>
      <c r="N133" s="38"/>
    </row>
    <row r="134" spans="11:14" x14ac:dyDescent="0.2">
      <c r="K134" s="38"/>
      <c r="L134" s="38"/>
      <c r="M134" s="38"/>
      <c r="N134" s="38"/>
    </row>
    <row r="135" spans="11:14" x14ac:dyDescent="0.2">
      <c r="K135" s="38"/>
      <c r="L135" s="38"/>
      <c r="M135" s="38"/>
      <c r="N135" s="38"/>
    </row>
    <row r="136" spans="11:14" x14ac:dyDescent="0.2">
      <c r="K136" s="38"/>
      <c r="L136" s="38"/>
      <c r="M136" s="38"/>
      <c r="N136" s="38"/>
    </row>
    <row r="137" spans="11:14" x14ac:dyDescent="0.2">
      <c r="K137" s="38"/>
      <c r="L137" s="38"/>
      <c r="M137" s="38"/>
      <c r="N137" s="38"/>
    </row>
    <row r="138" spans="11:14" x14ac:dyDescent="0.2">
      <c r="K138" s="38"/>
      <c r="L138" s="38"/>
      <c r="M138" s="38"/>
      <c r="N138" s="38"/>
    </row>
    <row r="139" spans="11:14" x14ac:dyDescent="0.2">
      <c r="K139" s="38"/>
      <c r="L139" s="38"/>
      <c r="M139" s="38"/>
      <c r="N139" s="38"/>
    </row>
    <row r="140" spans="11:14" x14ac:dyDescent="0.2">
      <c r="K140" s="38"/>
      <c r="L140" s="38"/>
      <c r="M140" s="38"/>
      <c r="N140" s="38"/>
    </row>
    <row r="141" spans="11:14" x14ac:dyDescent="0.2">
      <c r="K141" s="38"/>
      <c r="L141" s="38"/>
      <c r="M141" s="38"/>
      <c r="N141" s="38"/>
    </row>
    <row r="142" spans="11:14" x14ac:dyDescent="0.2">
      <c r="K142" s="38"/>
      <c r="L142" s="38"/>
      <c r="M142" s="38"/>
      <c r="N142" s="38"/>
    </row>
    <row r="143" spans="11:14" x14ac:dyDescent="0.2">
      <c r="K143" s="38"/>
      <c r="L143" s="38"/>
      <c r="M143" s="38"/>
      <c r="N143" s="38"/>
    </row>
    <row r="144" spans="11:14" x14ac:dyDescent="0.2">
      <c r="K144" s="38"/>
      <c r="L144" s="38"/>
      <c r="M144" s="38"/>
      <c r="N144" s="38"/>
    </row>
    <row r="145" spans="11:14" x14ac:dyDescent="0.2">
      <c r="K145" s="38"/>
      <c r="L145" s="38"/>
      <c r="M145" s="38"/>
      <c r="N145" s="38"/>
    </row>
    <row r="146" spans="11:14" x14ac:dyDescent="0.2">
      <c r="K146" s="38"/>
      <c r="L146" s="38"/>
      <c r="M146" s="38"/>
      <c r="N146" s="38"/>
    </row>
    <row r="147" spans="11:14" x14ac:dyDescent="0.2">
      <c r="K147" s="38"/>
      <c r="L147" s="38"/>
      <c r="M147" s="38"/>
      <c r="N147" s="38"/>
    </row>
    <row r="148" spans="11:14" x14ac:dyDescent="0.2">
      <c r="K148" s="38"/>
      <c r="L148" s="38"/>
      <c r="M148" s="38"/>
      <c r="N148" s="38"/>
    </row>
    <row r="149" spans="11:14" x14ac:dyDescent="0.2">
      <c r="K149" s="38"/>
      <c r="L149" s="38"/>
      <c r="M149" s="38"/>
      <c r="N149" s="38"/>
    </row>
    <row r="150" spans="11:14" x14ac:dyDescent="0.2">
      <c r="K150" s="38"/>
      <c r="L150" s="38"/>
      <c r="M150" s="38"/>
      <c r="N150" s="38"/>
    </row>
    <row r="151" spans="11:14" x14ac:dyDescent="0.2">
      <c r="K151" s="38"/>
      <c r="L151" s="38"/>
      <c r="M151" s="38"/>
      <c r="N151" s="38"/>
    </row>
    <row r="152" spans="11:14" x14ac:dyDescent="0.2">
      <c r="K152" s="38"/>
      <c r="L152" s="38"/>
      <c r="M152" s="38"/>
      <c r="N152" s="38"/>
    </row>
    <row r="153" spans="11:14" x14ac:dyDescent="0.2">
      <c r="K153" s="38"/>
      <c r="L153" s="38"/>
      <c r="M153" s="38"/>
      <c r="N153" s="38"/>
    </row>
    <row r="154" spans="11:14" x14ac:dyDescent="0.2">
      <c r="K154" s="38"/>
      <c r="L154" s="38"/>
      <c r="M154" s="38"/>
      <c r="N154" s="38"/>
    </row>
    <row r="155" spans="11:14" x14ac:dyDescent="0.2">
      <c r="K155" s="38"/>
      <c r="L155" s="38"/>
      <c r="M155" s="38"/>
      <c r="N155" s="38"/>
    </row>
    <row r="156" spans="11:14" x14ac:dyDescent="0.2">
      <c r="K156" s="38"/>
      <c r="L156" s="38"/>
      <c r="M156" s="38"/>
      <c r="N156" s="38"/>
    </row>
    <row r="157" spans="11:14" x14ac:dyDescent="0.2">
      <c r="K157" s="38"/>
      <c r="L157" s="38"/>
      <c r="M157" s="38"/>
      <c r="N157" s="38"/>
    </row>
    <row r="158" spans="11:14" x14ac:dyDescent="0.2">
      <c r="K158" s="38"/>
      <c r="L158" s="38"/>
      <c r="M158" s="38"/>
      <c r="N158" s="38"/>
    </row>
    <row r="159" spans="11:14" x14ac:dyDescent="0.2">
      <c r="K159" s="38"/>
      <c r="L159" s="38"/>
      <c r="M159" s="38"/>
      <c r="N159" s="38"/>
    </row>
    <row r="160" spans="11:14" x14ac:dyDescent="0.2">
      <c r="K160" s="38"/>
      <c r="L160" s="38"/>
      <c r="M160" s="38"/>
      <c r="N160" s="38"/>
    </row>
    <row r="161" spans="11:14" x14ac:dyDescent="0.2">
      <c r="K161" s="38"/>
      <c r="L161" s="38"/>
      <c r="M161" s="38"/>
      <c r="N161" s="38"/>
    </row>
    <row r="162" spans="11:14" x14ac:dyDescent="0.2">
      <c r="K162" s="38"/>
      <c r="L162" s="38"/>
      <c r="M162" s="38"/>
      <c r="N162" s="38"/>
    </row>
    <row r="163" spans="11:14" x14ac:dyDescent="0.2">
      <c r="K163" s="38"/>
      <c r="L163" s="38"/>
      <c r="M163" s="38"/>
      <c r="N163" s="38"/>
    </row>
    <row r="164" spans="11:14" x14ac:dyDescent="0.2">
      <c r="K164" s="38"/>
      <c r="L164" s="38"/>
      <c r="M164" s="38"/>
      <c r="N164" s="38"/>
    </row>
    <row r="165" spans="11:14" x14ac:dyDescent="0.2">
      <c r="K165" s="38"/>
      <c r="L165" s="38"/>
      <c r="M165" s="38"/>
      <c r="N165" s="38"/>
    </row>
    <row r="166" spans="11:14" x14ac:dyDescent="0.2">
      <c r="K166" s="38"/>
      <c r="L166" s="38"/>
      <c r="M166" s="38"/>
      <c r="N166" s="38"/>
    </row>
    <row r="167" spans="11:14" x14ac:dyDescent="0.2">
      <c r="K167" s="38"/>
      <c r="L167" s="38"/>
      <c r="M167" s="38"/>
      <c r="N167" s="38"/>
    </row>
    <row r="168" spans="11:14" x14ac:dyDescent="0.2">
      <c r="K168" s="38"/>
      <c r="L168" s="38"/>
      <c r="M168" s="38"/>
      <c r="N168" s="38"/>
    </row>
    <row r="169" spans="11:14" x14ac:dyDescent="0.2">
      <c r="K169" s="38"/>
      <c r="L169" s="38"/>
      <c r="M169" s="38"/>
      <c r="N169" s="38"/>
    </row>
    <row r="170" spans="11:14" x14ac:dyDescent="0.2">
      <c r="K170" s="38"/>
      <c r="L170" s="38"/>
      <c r="M170" s="38"/>
      <c r="N170" s="38"/>
    </row>
    <row r="171" spans="11:14" x14ac:dyDescent="0.2">
      <c r="K171" s="38"/>
      <c r="L171" s="38"/>
      <c r="M171" s="38"/>
      <c r="N171" s="38"/>
    </row>
    <row r="172" spans="11:14" x14ac:dyDescent="0.2">
      <c r="K172" s="38"/>
      <c r="L172" s="38"/>
      <c r="M172" s="38"/>
      <c r="N172" s="38"/>
    </row>
    <row r="173" spans="11:14" x14ac:dyDescent="0.2">
      <c r="K173" s="38"/>
      <c r="L173" s="38"/>
      <c r="M173" s="38"/>
      <c r="N173" s="38"/>
    </row>
    <row r="174" spans="11:14" x14ac:dyDescent="0.2">
      <c r="K174" s="38"/>
      <c r="L174" s="38"/>
      <c r="M174" s="38"/>
      <c r="N174" s="38"/>
    </row>
    <row r="175" spans="11:14" x14ac:dyDescent="0.2">
      <c r="K175" s="38"/>
      <c r="L175" s="38"/>
      <c r="M175" s="38"/>
      <c r="N175" s="38"/>
    </row>
    <row r="176" spans="11:14" x14ac:dyDescent="0.2">
      <c r="K176" s="38"/>
      <c r="L176" s="38"/>
      <c r="M176" s="38"/>
      <c r="N176" s="38"/>
    </row>
    <row r="177" spans="11:14" x14ac:dyDescent="0.2">
      <c r="K177" s="38"/>
      <c r="L177" s="38"/>
      <c r="M177" s="38"/>
      <c r="N177" s="38"/>
    </row>
    <row r="178" spans="11:14" x14ac:dyDescent="0.2">
      <c r="K178" s="38"/>
      <c r="L178" s="38"/>
      <c r="M178" s="38"/>
      <c r="N178" s="38"/>
    </row>
    <row r="179" spans="11:14" x14ac:dyDescent="0.2">
      <c r="K179" s="38"/>
      <c r="L179" s="38"/>
      <c r="M179" s="38"/>
      <c r="N179" s="38"/>
    </row>
    <row r="180" spans="11:14" x14ac:dyDescent="0.2">
      <c r="K180" s="38"/>
      <c r="L180" s="38"/>
      <c r="M180" s="38"/>
      <c r="N180" s="38"/>
    </row>
    <row r="181" spans="11:14" x14ac:dyDescent="0.2">
      <c r="K181" s="38"/>
      <c r="L181" s="38"/>
      <c r="M181" s="38"/>
      <c r="N181" s="38"/>
    </row>
    <row r="182" spans="11:14" x14ac:dyDescent="0.2">
      <c r="K182" s="38"/>
      <c r="L182" s="38"/>
      <c r="M182" s="38"/>
      <c r="N182" s="38"/>
    </row>
    <row r="183" spans="11:14" x14ac:dyDescent="0.2">
      <c r="K183" s="38"/>
      <c r="L183" s="38"/>
      <c r="M183" s="38"/>
      <c r="N183" s="38"/>
    </row>
    <row r="184" spans="11:14" x14ac:dyDescent="0.2">
      <c r="K184" s="38"/>
      <c r="L184" s="38"/>
      <c r="M184" s="38"/>
      <c r="N184" s="38"/>
    </row>
    <row r="185" spans="11:14" x14ac:dyDescent="0.2">
      <c r="K185" s="38"/>
      <c r="L185" s="38"/>
      <c r="M185" s="38"/>
      <c r="N185" s="38"/>
    </row>
    <row r="186" spans="11:14" x14ac:dyDescent="0.2">
      <c r="K186" s="38"/>
      <c r="L186" s="38"/>
      <c r="M186" s="38"/>
      <c r="N186" s="38"/>
    </row>
    <row r="187" spans="11:14" x14ac:dyDescent="0.2">
      <c r="K187" s="38"/>
      <c r="L187" s="38"/>
      <c r="M187" s="38"/>
      <c r="N187" s="38"/>
    </row>
    <row r="188" spans="11:14" x14ac:dyDescent="0.2">
      <c r="K188" s="38"/>
      <c r="L188" s="38"/>
      <c r="M188" s="38"/>
      <c r="N188" s="38"/>
    </row>
    <row r="189" spans="11:14" x14ac:dyDescent="0.2">
      <c r="K189" s="38"/>
      <c r="L189" s="38"/>
      <c r="M189" s="38"/>
      <c r="N189" s="38"/>
    </row>
    <row r="190" spans="11:14" x14ac:dyDescent="0.2">
      <c r="K190" s="38"/>
      <c r="L190" s="38"/>
      <c r="M190" s="38"/>
      <c r="N190" s="38"/>
    </row>
    <row r="191" spans="11:14" x14ac:dyDescent="0.2">
      <c r="K191" s="38"/>
      <c r="L191" s="38"/>
      <c r="M191" s="38"/>
      <c r="N191" s="38"/>
    </row>
    <row r="192" spans="11:14" x14ac:dyDescent="0.2">
      <c r="K192" s="38"/>
      <c r="L192" s="38"/>
      <c r="M192" s="38"/>
      <c r="N192" s="38"/>
    </row>
    <row r="193" spans="11:14" x14ac:dyDescent="0.2">
      <c r="K193" s="38"/>
      <c r="L193" s="38"/>
      <c r="M193" s="38"/>
      <c r="N193" s="38"/>
    </row>
    <row r="194" spans="11:14" x14ac:dyDescent="0.2">
      <c r="K194" s="38"/>
      <c r="L194" s="38"/>
      <c r="M194" s="38"/>
      <c r="N194" s="38"/>
    </row>
    <row r="195" spans="11:14" x14ac:dyDescent="0.2">
      <c r="K195" s="38"/>
      <c r="L195" s="38"/>
      <c r="M195" s="38"/>
      <c r="N195" s="38"/>
    </row>
    <row r="196" spans="11:14" x14ac:dyDescent="0.2">
      <c r="K196" s="38"/>
      <c r="L196" s="38"/>
      <c r="M196" s="38"/>
      <c r="N196" s="38"/>
    </row>
    <row r="197" spans="11:14" x14ac:dyDescent="0.2">
      <c r="K197" s="38"/>
      <c r="L197" s="38"/>
      <c r="M197" s="38"/>
      <c r="N197" s="38"/>
    </row>
    <row r="198" spans="11:14" x14ac:dyDescent="0.2">
      <c r="K198" s="38"/>
      <c r="L198" s="38"/>
      <c r="M198" s="38"/>
      <c r="N198" s="38"/>
    </row>
    <row r="199" spans="11:14" x14ac:dyDescent="0.2">
      <c r="K199" s="38"/>
      <c r="L199" s="38"/>
      <c r="M199" s="38"/>
      <c r="N199" s="38"/>
    </row>
    <row r="200" spans="11:14" x14ac:dyDescent="0.2">
      <c r="K200" s="38"/>
      <c r="L200" s="38"/>
      <c r="M200" s="38"/>
      <c r="N200" s="38"/>
    </row>
    <row r="201" spans="11:14" x14ac:dyDescent="0.2">
      <c r="K201" s="38"/>
      <c r="L201" s="38"/>
      <c r="M201" s="38"/>
      <c r="N201" s="38"/>
    </row>
    <row r="202" spans="11:14" x14ac:dyDescent="0.2">
      <c r="K202" s="38"/>
      <c r="L202" s="38"/>
      <c r="M202" s="38"/>
      <c r="N202" s="38"/>
    </row>
    <row r="203" spans="11:14" x14ac:dyDescent="0.2">
      <c r="K203" s="38"/>
      <c r="L203" s="38"/>
      <c r="M203" s="38"/>
      <c r="N203" s="38"/>
    </row>
    <row r="204" spans="11:14" x14ac:dyDescent="0.2">
      <c r="K204" s="38"/>
      <c r="L204" s="38"/>
      <c r="M204" s="38"/>
      <c r="N204" s="38"/>
    </row>
    <row r="205" spans="11:14" x14ac:dyDescent="0.2">
      <c r="K205" s="38"/>
      <c r="L205" s="38"/>
      <c r="M205" s="38"/>
      <c r="N205" s="38"/>
    </row>
    <row r="206" spans="11:14" x14ac:dyDescent="0.2">
      <c r="K206" s="38"/>
      <c r="L206" s="38"/>
      <c r="M206" s="38"/>
      <c r="N206" s="38"/>
    </row>
    <row r="207" spans="11:14" x14ac:dyDescent="0.2">
      <c r="K207" s="38"/>
      <c r="L207" s="38"/>
      <c r="M207" s="38"/>
      <c r="N207" s="38"/>
    </row>
    <row r="208" spans="11:14" x14ac:dyDescent="0.2">
      <c r="K208" s="38"/>
      <c r="L208" s="38"/>
      <c r="M208" s="38"/>
      <c r="N208" s="38"/>
    </row>
    <row r="209" spans="11:14" x14ac:dyDescent="0.2">
      <c r="K209" s="38"/>
      <c r="L209" s="38"/>
      <c r="M209" s="38"/>
      <c r="N209" s="38"/>
    </row>
    <row r="210" spans="11:14" x14ac:dyDescent="0.2">
      <c r="K210" s="38"/>
      <c r="L210" s="38"/>
      <c r="M210" s="38"/>
      <c r="N210" s="38"/>
    </row>
    <row r="211" spans="11:14" x14ac:dyDescent="0.2">
      <c r="K211" s="38"/>
      <c r="L211" s="38"/>
      <c r="M211" s="38"/>
      <c r="N211" s="38"/>
    </row>
    <row r="212" spans="11:14" x14ac:dyDescent="0.2">
      <c r="K212" s="38"/>
      <c r="L212" s="38"/>
      <c r="M212" s="38"/>
      <c r="N212" s="38"/>
    </row>
    <row r="213" spans="11:14" x14ac:dyDescent="0.2">
      <c r="K213" s="38"/>
      <c r="L213" s="38"/>
      <c r="M213" s="38"/>
      <c r="N213" s="38"/>
    </row>
    <row r="214" spans="11:14" x14ac:dyDescent="0.2">
      <c r="K214" s="38"/>
      <c r="L214" s="38"/>
      <c r="M214" s="38"/>
      <c r="N214" s="38"/>
    </row>
    <row r="215" spans="11:14" x14ac:dyDescent="0.2">
      <c r="K215" s="38"/>
      <c r="L215" s="38"/>
      <c r="M215" s="38"/>
      <c r="N215" s="38"/>
    </row>
    <row r="216" spans="11:14" x14ac:dyDescent="0.2">
      <c r="K216" s="38"/>
      <c r="L216" s="38"/>
      <c r="M216" s="38"/>
      <c r="N216" s="38"/>
    </row>
    <row r="217" spans="11:14" x14ac:dyDescent="0.2">
      <c r="K217" s="38"/>
      <c r="L217" s="38"/>
      <c r="M217" s="38"/>
      <c r="N217" s="38"/>
    </row>
    <row r="218" spans="11:14" x14ac:dyDescent="0.2">
      <c r="K218" s="38"/>
      <c r="L218" s="38"/>
      <c r="M218" s="38"/>
      <c r="N218" s="38"/>
    </row>
    <row r="219" spans="11:14" x14ac:dyDescent="0.2">
      <c r="K219" s="38"/>
      <c r="L219" s="38"/>
      <c r="M219" s="38"/>
      <c r="N219" s="38"/>
    </row>
    <row r="220" spans="11:14" x14ac:dyDescent="0.2">
      <c r="K220" s="38"/>
      <c r="L220" s="38"/>
      <c r="M220" s="38"/>
      <c r="N220" s="38"/>
    </row>
    <row r="221" spans="11:14" x14ac:dyDescent="0.2">
      <c r="K221" s="38"/>
      <c r="L221" s="38"/>
      <c r="M221" s="38"/>
      <c r="N221" s="38"/>
    </row>
    <row r="222" spans="11:14" x14ac:dyDescent="0.2">
      <c r="K222" s="38"/>
      <c r="L222" s="38"/>
      <c r="M222" s="38"/>
      <c r="N222" s="38"/>
    </row>
    <row r="223" spans="11:14" x14ac:dyDescent="0.2">
      <c r="K223" s="38"/>
      <c r="L223" s="38"/>
      <c r="M223" s="38"/>
      <c r="N223" s="38"/>
    </row>
    <row r="224" spans="11:14" x14ac:dyDescent="0.2">
      <c r="K224" s="38"/>
      <c r="L224" s="38"/>
      <c r="M224" s="38"/>
      <c r="N224" s="38"/>
    </row>
    <row r="225" spans="11:14" x14ac:dyDescent="0.2">
      <c r="K225" s="38"/>
      <c r="L225" s="38"/>
      <c r="M225" s="38"/>
      <c r="N225" s="38"/>
    </row>
    <row r="226" spans="11:14" x14ac:dyDescent="0.2">
      <c r="K226" s="38"/>
      <c r="L226" s="38"/>
      <c r="M226" s="38"/>
      <c r="N226" s="38"/>
    </row>
    <row r="227" spans="11:14" x14ac:dyDescent="0.2">
      <c r="K227" s="38"/>
      <c r="L227" s="38"/>
      <c r="M227" s="38"/>
      <c r="N227" s="38"/>
    </row>
    <row r="228" spans="11:14" x14ac:dyDescent="0.2">
      <c r="K228" s="38"/>
      <c r="L228" s="38"/>
      <c r="M228" s="38"/>
      <c r="N228" s="38"/>
    </row>
    <row r="229" spans="11:14" x14ac:dyDescent="0.2">
      <c r="K229" s="38"/>
      <c r="L229" s="38"/>
      <c r="M229" s="38"/>
      <c r="N229" s="38"/>
    </row>
    <row r="230" spans="11:14" x14ac:dyDescent="0.2">
      <c r="K230" s="38"/>
      <c r="L230" s="38"/>
      <c r="M230" s="38"/>
      <c r="N230" s="38"/>
    </row>
    <row r="231" spans="11:14" x14ac:dyDescent="0.2">
      <c r="K231" s="38"/>
      <c r="L231" s="38"/>
      <c r="M231" s="38"/>
      <c r="N231" s="38"/>
    </row>
    <row r="232" spans="11:14" x14ac:dyDescent="0.2">
      <c r="K232" s="38"/>
      <c r="L232" s="38"/>
      <c r="M232" s="38"/>
      <c r="N232" s="38"/>
    </row>
    <row r="233" spans="11:14" x14ac:dyDescent="0.2">
      <c r="K233" s="38"/>
      <c r="L233" s="38"/>
      <c r="M233" s="38"/>
      <c r="N233" s="38"/>
    </row>
    <row r="234" spans="11:14" x14ac:dyDescent="0.2">
      <c r="K234" s="38"/>
      <c r="L234" s="38"/>
      <c r="M234" s="38"/>
      <c r="N234" s="38"/>
    </row>
    <row r="235" spans="11:14" x14ac:dyDescent="0.2">
      <c r="K235" s="38"/>
      <c r="L235" s="38"/>
      <c r="M235" s="38"/>
      <c r="N235" s="38"/>
    </row>
    <row r="236" spans="11:14" x14ac:dyDescent="0.2">
      <c r="K236" s="38"/>
      <c r="L236" s="38"/>
      <c r="M236" s="38"/>
      <c r="N236" s="38"/>
    </row>
    <row r="237" spans="11:14" x14ac:dyDescent="0.2">
      <c r="K237" s="38"/>
      <c r="L237" s="38"/>
      <c r="M237" s="38"/>
      <c r="N237" s="38"/>
    </row>
    <row r="238" spans="11:14" x14ac:dyDescent="0.2">
      <c r="K238" s="38"/>
      <c r="L238" s="38"/>
      <c r="M238" s="38"/>
      <c r="N238" s="38"/>
    </row>
    <row r="239" spans="11:14" x14ac:dyDescent="0.2">
      <c r="K239" s="38"/>
      <c r="L239" s="38"/>
      <c r="M239" s="38"/>
      <c r="N239" s="38"/>
    </row>
    <row r="240" spans="11:14" x14ac:dyDescent="0.2">
      <c r="K240" s="38"/>
      <c r="L240" s="38"/>
      <c r="M240" s="38"/>
      <c r="N240" s="38"/>
    </row>
    <row r="241" spans="11:14" x14ac:dyDescent="0.2">
      <c r="K241" s="38"/>
      <c r="L241" s="38"/>
      <c r="M241" s="38"/>
      <c r="N241" s="38"/>
    </row>
    <row r="242" spans="11:14" x14ac:dyDescent="0.2">
      <c r="K242" s="38"/>
      <c r="L242" s="38"/>
      <c r="M242" s="38"/>
      <c r="N242" s="38"/>
    </row>
    <row r="243" spans="11:14" x14ac:dyDescent="0.2">
      <c r="K243" s="38"/>
      <c r="L243" s="38"/>
      <c r="M243" s="38"/>
      <c r="N243" s="38"/>
    </row>
    <row r="244" spans="11:14" x14ac:dyDescent="0.2">
      <c r="K244" s="38"/>
      <c r="L244" s="38"/>
      <c r="M244" s="38"/>
      <c r="N244" s="38"/>
    </row>
    <row r="245" spans="11:14" x14ac:dyDescent="0.2">
      <c r="K245" s="38"/>
      <c r="L245" s="38"/>
      <c r="M245" s="38"/>
      <c r="N245" s="38"/>
    </row>
    <row r="246" spans="11:14" x14ac:dyDescent="0.2">
      <c r="K246" s="38"/>
      <c r="L246" s="38"/>
      <c r="M246" s="38"/>
      <c r="N246" s="38"/>
    </row>
    <row r="247" spans="11:14" x14ac:dyDescent="0.2">
      <c r="K247" s="38"/>
      <c r="L247" s="38"/>
      <c r="M247" s="38"/>
      <c r="N247" s="38"/>
    </row>
    <row r="248" spans="11:14" x14ac:dyDescent="0.2">
      <c r="K248" s="38"/>
      <c r="L248" s="38"/>
      <c r="M248" s="38"/>
      <c r="N248" s="38"/>
    </row>
    <row r="249" spans="11:14" x14ac:dyDescent="0.2">
      <c r="K249" s="38"/>
      <c r="L249" s="38"/>
      <c r="M249" s="38"/>
      <c r="N249" s="38"/>
    </row>
    <row r="250" spans="11:14" x14ac:dyDescent="0.2">
      <c r="K250" s="38"/>
      <c r="L250" s="38"/>
      <c r="M250" s="38"/>
      <c r="N250" s="38"/>
    </row>
    <row r="251" spans="11:14" x14ac:dyDescent="0.2">
      <c r="K251" s="38"/>
      <c r="L251" s="38"/>
      <c r="M251" s="38"/>
      <c r="N251" s="38"/>
    </row>
    <row r="252" spans="11:14" x14ac:dyDescent="0.2">
      <c r="K252" s="38"/>
      <c r="L252" s="38"/>
      <c r="M252" s="38"/>
      <c r="N252" s="38"/>
    </row>
    <row r="253" spans="11:14" x14ac:dyDescent="0.2">
      <c r="K253" s="38"/>
      <c r="L253" s="38"/>
      <c r="M253" s="38"/>
      <c r="N253" s="38"/>
    </row>
    <row r="254" spans="11:14" x14ac:dyDescent="0.2">
      <c r="K254" s="38"/>
      <c r="L254" s="38"/>
      <c r="M254" s="38"/>
      <c r="N254" s="38"/>
    </row>
    <row r="255" spans="11:14" x14ac:dyDescent="0.2">
      <c r="K255" s="38"/>
      <c r="L255" s="38"/>
      <c r="M255" s="38"/>
      <c r="N255" s="38"/>
    </row>
    <row r="256" spans="11:14" x14ac:dyDescent="0.2">
      <c r="K256" s="38"/>
      <c r="L256" s="38"/>
      <c r="M256" s="38"/>
      <c r="N256" s="38"/>
    </row>
    <row r="257" spans="11:14" x14ac:dyDescent="0.2">
      <c r="K257" s="38"/>
      <c r="L257" s="38"/>
      <c r="M257" s="38"/>
      <c r="N257" s="38"/>
    </row>
    <row r="258" spans="11:14" x14ac:dyDescent="0.2">
      <c r="K258" s="38"/>
      <c r="L258" s="38"/>
      <c r="M258" s="38"/>
      <c r="N258" s="38"/>
    </row>
    <row r="259" spans="11:14" x14ac:dyDescent="0.2">
      <c r="K259" s="38"/>
      <c r="L259" s="38"/>
      <c r="M259" s="38"/>
      <c r="N259" s="38"/>
    </row>
    <row r="260" spans="11:14" x14ac:dyDescent="0.2">
      <c r="K260" s="38"/>
      <c r="L260" s="38"/>
      <c r="M260" s="38"/>
      <c r="N260" s="38"/>
    </row>
    <row r="261" spans="11:14" x14ac:dyDescent="0.2">
      <c r="K261" s="38"/>
      <c r="L261" s="38"/>
      <c r="M261" s="38"/>
      <c r="N261" s="38"/>
    </row>
    <row r="262" spans="11:14" x14ac:dyDescent="0.2">
      <c r="K262" s="38"/>
      <c r="L262" s="38"/>
      <c r="M262" s="38"/>
      <c r="N262" s="38"/>
    </row>
    <row r="263" spans="11:14" x14ac:dyDescent="0.2">
      <c r="K263" s="38"/>
      <c r="L263" s="38"/>
      <c r="M263" s="38"/>
      <c r="N263" s="38"/>
    </row>
    <row r="264" spans="11:14" x14ac:dyDescent="0.2">
      <c r="K264" s="38"/>
      <c r="L264" s="38"/>
      <c r="M264" s="38"/>
      <c r="N264" s="38"/>
    </row>
    <row r="265" spans="11:14" x14ac:dyDescent="0.2">
      <c r="K265" s="38"/>
      <c r="L265" s="38"/>
      <c r="M265" s="38"/>
      <c r="N265" s="38"/>
    </row>
    <row r="266" spans="11:14" x14ac:dyDescent="0.2">
      <c r="K266" s="38"/>
      <c r="L266" s="38"/>
      <c r="M266" s="38"/>
      <c r="N266" s="38"/>
    </row>
    <row r="267" spans="11:14" x14ac:dyDescent="0.2">
      <c r="K267" s="38"/>
      <c r="L267" s="38"/>
      <c r="M267" s="38"/>
      <c r="N267" s="38"/>
    </row>
    <row r="268" spans="11:14" x14ac:dyDescent="0.2">
      <c r="K268" s="38"/>
      <c r="L268" s="38"/>
      <c r="M268" s="38"/>
      <c r="N268" s="38"/>
    </row>
    <row r="269" spans="11:14" x14ac:dyDescent="0.2">
      <c r="K269" s="38"/>
      <c r="L269" s="38"/>
      <c r="M269" s="38"/>
      <c r="N269" s="38"/>
    </row>
    <row r="270" spans="11:14" x14ac:dyDescent="0.2">
      <c r="K270" s="38"/>
      <c r="L270" s="38"/>
      <c r="M270" s="38"/>
      <c r="N270" s="38"/>
    </row>
    <row r="271" spans="11:14" x14ac:dyDescent="0.2">
      <c r="K271" s="38"/>
      <c r="L271" s="38"/>
      <c r="M271" s="38"/>
      <c r="N271" s="38"/>
    </row>
    <row r="272" spans="11:14" x14ac:dyDescent="0.2">
      <c r="K272" s="38"/>
      <c r="L272" s="38"/>
      <c r="M272" s="38"/>
      <c r="N272" s="38"/>
    </row>
    <row r="273" spans="11:14" x14ac:dyDescent="0.2">
      <c r="K273" s="38"/>
      <c r="L273" s="38"/>
      <c r="M273" s="38"/>
      <c r="N273" s="38"/>
    </row>
    <row r="274" spans="11:14" x14ac:dyDescent="0.2">
      <c r="K274" s="38"/>
      <c r="L274" s="38"/>
      <c r="M274" s="38"/>
      <c r="N274" s="38"/>
    </row>
    <row r="275" spans="11:14" x14ac:dyDescent="0.2">
      <c r="K275" s="38"/>
      <c r="L275" s="38"/>
      <c r="M275" s="38"/>
      <c r="N275" s="38"/>
    </row>
    <row r="276" spans="11:14" x14ac:dyDescent="0.2">
      <c r="K276" s="38"/>
      <c r="L276" s="38"/>
      <c r="M276" s="38"/>
      <c r="N276" s="38"/>
    </row>
    <row r="277" spans="11:14" x14ac:dyDescent="0.2">
      <c r="K277" s="38"/>
      <c r="L277" s="38"/>
      <c r="M277" s="38"/>
      <c r="N277" s="38"/>
    </row>
    <row r="278" spans="11:14" x14ac:dyDescent="0.2">
      <c r="K278" s="38"/>
      <c r="L278" s="38"/>
      <c r="M278" s="38"/>
      <c r="N278" s="38"/>
    </row>
    <row r="279" spans="11:14" x14ac:dyDescent="0.2">
      <c r="K279" s="38"/>
      <c r="L279" s="38"/>
      <c r="M279" s="38"/>
      <c r="N279" s="38"/>
    </row>
    <row r="280" spans="11:14" x14ac:dyDescent="0.2">
      <c r="K280" s="38"/>
      <c r="L280" s="38"/>
      <c r="M280" s="38"/>
      <c r="N280" s="38"/>
    </row>
    <row r="281" spans="11:14" x14ac:dyDescent="0.2">
      <c r="K281" s="38"/>
      <c r="L281" s="38"/>
      <c r="M281" s="38"/>
      <c r="N281" s="38"/>
    </row>
    <row r="282" spans="11:14" x14ac:dyDescent="0.2">
      <c r="K282" s="38"/>
      <c r="L282" s="38"/>
      <c r="M282" s="38"/>
      <c r="N282" s="38"/>
    </row>
    <row r="283" spans="11:14" x14ac:dyDescent="0.2">
      <c r="K283" s="38"/>
      <c r="L283" s="38"/>
      <c r="M283" s="38"/>
      <c r="N283" s="38"/>
    </row>
    <row r="284" spans="11:14" x14ac:dyDescent="0.2">
      <c r="K284" s="38"/>
      <c r="L284" s="38"/>
      <c r="M284" s="38"/>
      <c r="N284" s="38"/>
    </row>
    <row r="285" spans="11:14" x14ac:dyDescent="0.2">
      <c r="K285" s="38"/>
      <c r="L285" s="38"/>
      <c r="M285" s="38"/>
      <c r="N285" s="38"/>
    </row>
    <row r="286" spans="11:14" x14ac:dyDescent="0.2">
      <c r="K286" s="38"/>
      <c r="L286" s="38"/>
      <c r="M286" s="38"/>
      <c r="N286" s="38"/>
    </row>
    <row r="287" spans="11:14" x14ac:dyDescent="0.2">
      <c r="K287" s="38"/>
      <c r="L287" s="38"/>
      <c r="M287" s="38"/>
      <c r="N287" s="38"/>
    </row>
    <row r="288" spans="11:14" x14ac:dyDescent="0.2">
      <c r="K288" s="38"/>
      <c r="L288" s="38"/>
      <c r="M288" s="38"/>
      <c r="N288" s="38"/>
    </row>
    <row r="289" spans="11:14" x14ac:dyDescent="0.2">
      <c r="K289" s="38"/>
      <c r="L289" s="38"/>
      <c r="M289" s="38"/>
      <c r="N289" s="38"/>
    </row>
    <row r="290" spans="11:14" x14ac:dyDescent="0.2">
      <c r="K290" s="38"/>
      <c r="L290" s="38"/>
      <c r="M290" s="38"/>
      <c r="N290" s="38"/>
    </row>
    <row r="291" spans="11:14" x14ac:dyDescent="0.2">
      <c r="K291" s="38"/>
      <c r="L291" s="38"/>
      <c r="M291" s="38"/>
      <c r="N291" s="38"/>
    </row>
    <row r="292" spans="11:14" x14ac:dyDescent="0.2">
      <c r="K292" s="38"/>
      <c r="L292" s="38"/>
      <c r="M292" s="38"/>
      <c r="N292" s="38"/>
    </row>
    <row r="293" spans="11:14" x14ac:dyDescent="0.2">
      <c r="K293" s="38"/>
      <c r="L293" s="38"/>
      <c r="M293" s="38"/>
      <c r="N293" s="38"/>
    </row>
    <row r="294" spans="11:14" x14ac:dyDescent="0.2">
      <c r="K294" s="38"/>
      <c r="L294" s="38"/>
      <c r="M294" s="38"/>
      <c r="N294" s="38"/>
    </row>
    <row r="295" spans="11:14" x14ac:dyDescent="0.2">
      <c r="K295" s="38"/>
      <c r="L295" s="38"/>
      <c r="M295" s="38"/>
      <c r="N295" s="38"/>
    </row>
    <row r="296" spans="11:14" x14ac:dyDescent="0.2">
      <c r="K296" s="38"/>
      <c r="L296" s="38"/>
      <c r="M296" s="38"/>
      <c r="N296" s="38"/>
    </row>
    <row r="297" spans="11:14" x14ac:dyDescent="0.2">
      <c r="K297" s="38"/>
      <c r="L297" s="38"/>
      <c r="M297" s="38"/>
      <c r="N297" s="38"/>
    </row>
    <row r="298" spans="11:14" x14ac:dyDescent="0.2">
      <c r="K298" s="38"/>
      <c r="L298" s="38"/>
      <c r="M298" s="38"/>
      <c r="N298" s="38"/>
    </row>
    <row r="299" spans="11:14" x14ac:dyDescent="0.2">
      <c r="K299" s="38"/>
      <c r="L299" s="38"/>
      <c r="M299" s="38"/>
      <c r="N299" s="38"/>
    </row>
    <row r="300" spans="11:14" x14ac:dyDescent="0.2">
      <c r="K300" s="38"/>
      <c r="L300" s="38"/>
      <c r="M300" s="38"/>
      <c r="N300" s="38"/>
    </row>
    <row r="301" spans="11:14" x14ac:dyDescent="0.2">
      <c r="K301" s="38"/>
      <c r="L301" s="38"/>
      <c r="M301" s="38"/>
      <c r="N301" s="38"/>
    </row>
    <row r="302" spans="11:14" x14ac:dyDescent="0.2">
      <c r="K302" s="38"/>
      <c r="L302" s="38"/>
      <c r="M302" s="38"/>
      <c r="N302" s="38"/>
    </row>
    <row r="303" spans="11:14" x14ac:dyDescent="0.2">
      <c r="K303" s="38"/>
      <c r="L303" s="38"/>
      <c r="M303" s="38"/>
      <c r="N303" s="38"/>
    </row>
    <row r="304" spans="11:14" x14ac:dyDescent="0.2">
      <c r="K304" s="38"/>
      <c r="L304" s="38"/>
      <c r="M304" s="38"/>
      <c r="N304" s="38"/>
    </row>
    <row r="305" spans="11:14" x14ac:dyDescent="0.2">
      <c r="K305" s="38"/>
      <c r="L305" s="38"/>
      <c r="M305" s="38"/>
      <c r="N305" s="38"/>
    </row>
    <row r="306" spans="11:14" x14ac:dyDescent="0.2">
      <c r="K306" s="38"/>
      <c r="L306" s="38"/>
      <c r="M306" s="38"/>
      <c r="N306" s="38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15:52:32</KDate>
  <Classification>MIS Internal</Classification>
  <Subclassification/>
  <HostName>MUMCMP01323</HostName>
  <Domain_User>CANARAROBECOMF/628</Domain_User>
  <IPAdd>192.9.198.194</IPAdd>
  <FilePath>Book21</FilePath>
  <KID>109819A0F0A5638745403524658334</KID>
  <UniqueName/>
  <Suggested/>
  <Justification/>
</Klassify>
</file>

<file path=customXml/itemProps1.xml><?xml version="1.0" encoding="utf-8"?>
<ds:datastoreItem xmlns:ds="http://schemas.openxmlformats.org/officeDocument/2006/customXml" ds:itemID="{61F9CD28-7F8A-4333-9754-ECCFA5A20B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2025-02-07T10:22:25Z</dcterms:created>
  <dcterms:modified xsi:type="dcterms:W3CDTF">2025-02-07T10:22:32Z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109819A0F0A5638745403524658334</vt:lpwstr>
  </property>
</Properties>
</file>