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TA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F40" i="1"/>
  <c r="F41" i="1" s="1"/>
  <c r="G37" i="1"/>
  <c r="F37" i="1"/>
  <c r="G33" i="1"/>
  <c r="F33" i="1"/>
  <c r="G27" i="1"/>
  <c r="G34" i="1" s="1"/>
  <c r="F27" i="1"/>
  <c r="F34" i="1" s="1"/>
  <c r="G18" i="1"/>
  <c r="G17" i="1"/>
  <c r="F17" i="1"/>
  <c r="F18" i="1" s="1"/>
  <c r="F42" i="1" s="1"/>
  <c r="G42" i="1" l="1"/>
</calcChain>
</file>

<file path=xl/sharedStrings.xml><?xml version="1.0" encoding="utf-8"?>
<sst xmlns="http://schemas.openxmlformats.org/spreadsheetml/2006/main" count="109" uniqueCount="87">
  <si>
    <t>CANARA ROBECO ULTRA SHORT TERM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</si>
  <si>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</si>
  <si>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</si>
  <si>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</si>
  <si>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</si>
  <si>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</si>
  <si>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</si>
  <si>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</si>
  <si>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</si>
  <si>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</si>
  <si>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</si>
  <si>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</si>
  <si>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</si>
  <si>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</si>
  <si>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</si>
  <si>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</si>
  <si>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</si>
  <si>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</si>
  <si>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</si>
  <si>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</si>
  <si>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5.5315% LIC HOUSING FINANCE LTD 20-DEC-24 **</t>
  </si>
  <si>
    <t>INE115A07OX8</t>
  </si>
  <si>
    <t>CRISIL AAA</t>
  </si>
  <si>
    <t>Relatively Low (Class I)</t>
  </si>
  <si>
    <t>B-I</t>
  </si>
  <si>
    <t>6.00% Bajaj Finance Ltd (10/09/2024) **</t>
  </si>
  <si>
    <t>INE296A07RK6</t>
  </si>
  <si>
    <t>9.00% Reliance Industries Ltd (21/01/2025) **</t>
  </si>
  <si>
    <t>INE110L08060</t>
  </si>
  <si>
    <t>Moderate 
(Class II)</t>
  </si>
  <si>
    <t>8.15% Export-Import Bank Of India (05/03/2025) **</t>
  </si>
  <si>
    <t>INE514E08EL8</t>
  </si>
  <si>
    <t>7.8983% SUNDARAM FINANCE LTD 18-DEC-24 **</t>
  </si>
  <si>
    <t>INE660A07RJ5</t>
  </si>
  <si>
    <t>ICRA AAA</t>
  </si>
  <si>
    <t>Relatively High (Class III)</t>
  </si>
  <si>
    <t>7.60% REC Ltd (28/02/2026) **</t>
  </si>
  <si>
    <t>INE020B08EF4</t>
  </si>
  <si>
    <t>7.05% National Housing Bank (18/12/2024) **</t>
  </si>
  <si>
    <t>INE557F08FG1</t>
  </si>
  <si>
    <t>Benchmark: CRISIL Ultra Short Duration Debt A-I Index</t>
  </si>
  <si>
    <t>7.17% Power Finance Corporation Ltd (22/05/2025) **</t>
  </si>
  <si>
    <t>INE134E08KT5</t>
  </si>
  <si>
    <t>5.74% Kotak Mahindra Prime Ltd (22/10/2024) **</t>
  </si>
  <si>
    <t>INE916DA7RI1</t>
  </si>
  <si>
    <t>6.39% Indian Oil Corporation Ltd (06/03/2025) **</t>
  </si>
  <si>
    <t>INE242A08452</t>
  </si>
  <si>
    <t>Sub Total</t>
  </si>
  <si>
    <t>Total</t>
  </si>
  <si>
    <t>Money Market Instruments</t>
  </si>
  <si>
    <t>Certificate of Deposit</t>
  </si>
  <si>
    <t>ICICI Bank Ltd (29/10/2024) #</t>
  </si>
  <si>
    <t>INE090AD6071</t>
  </si>
  <si>
    <t>ICRA A1+</t>
  </si>
  <si>
    <t>Axis Bank Ltd (28/11/2024) ** #</t>
  </si>
  <si>
    <t>INE238AD6587</t>
  </si>
  <si>
    <t>CRISIL A1+</t>
  </si>
  <si>
    <t>Small Industries Development Bank of India (18/12/2024) #</t>
  </si>
  <si>
    <t>INE556F16AN3</t>
  </si>
  <si>
    <t>CARE A1+</t>
  </si>
  <si>
    <t>Kotak Mahindra Bank Ltd (03/01/2025) ** #</t>
  </si>
  <si>
    <t>INE237A162V1</t>
  </si>
  <si>
    <t>Punjab National Bank (31/01/2025) #</t>
  </si>
  <si>
    <t>INE160A16OH8</t>
  </si>
  <si>
    <t>ICICI Bank Ltd (27/06/2025) ** #</t>
  </si>
  <si>
    <t>INE090AD6162</t>
  </si>
  <si>
    <t>Treasury Bill</t>
  </si>
  <si>
    <t>91 DTB (02-AUG-2024)</t>
  </si>
  <si>
    <t>IN002024X060</t>
  </si>
  <si>
    <t xml:space="preserve"> Sovereign</t>
  </si>
  <si>
    <t>364 DTB (24-OCT-2024)</t>
  </si>
  <si>
    <t>IN002023Z323</t>
  </si>
  <si>
    <t>91 DTB (08-AUG-2024)</t>
  </si>
  <si>
    <t>IN002024X078</t>
  </si>
  <si>
    <t>364 DTB (05-DEC-2024)</t>
  </si>
  <si>
    <t>IN002023Z380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</si>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</sst>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7ECE679A-1A76-4F40-A13B-B41985264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11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3761F03C-5C92-423E-B9E8-7C536A70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7975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C501DC-E819-43DA-868F-F8B0E692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1076326"/>
          <a:ext cx="2143125" cy="144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7"/>
      <c r="P6" s="27"/>
      <c r="Q6" s="27"/>
    </row>
    <row r="7" spans="2:17" x14ac:dyDescent="0.2">
      <c r="B7" s="24" t="s">
        <v>20</v>
      </c>
      <c r="C7" s="24" t="s">
        <v>21</v>
      </c>
      <c r="D7" s="24" t="s">
        <v>22</v>
      </c>
      <c r="E7" s="28">
        <v>500</v>
      </c>
      <c r="F7" s="25">
        <v>4958.37</v>
      </c>
      <c r="G7" s="25">
        <v>9.34</v>
      </c>
      <c r="H7" s="25">
        <v>7.5</v>
      </c>
      <c r="J7" s="20"/>
      <c r="K7" s="20"/>
      <c r="L7" s="20"/>
      <c r="N7" s="29" t="s">
        <v>23</v>
      </c>
      <c r="O7" s="30"/>
      <c r="P7" s="31" t="s">
        <v>24</v>
      </c>
      <c r="Q7" s="30"/>
    </row>
    <row r="8" spans="2:17" x14ac:dyDescent="0.2">
      <c r="B8" s="24" t="s">
        <v>25</v>
      </c>
      <c r="C8" s="24" t="s">
        <v>26</v>
      </c>
      <c r="D8" s="24" t="s">
        <v>22</v>
      </c>
      <c r="E8" s="28">
        <v>300</v>
      </c>
      <c r="F8" s="25">
        <v>2993.85</v>
      </c>
      <c r="G8" s="25">
        <v>5.64</v>
      </c>
      <c r="H8" s="25">
        <v>7.49</v>
      </c>
      <c r="J8" s="20"/>
      <c r="K8" s="20"/>
      <c r="L8" s="20"/>
      <c r="N8" s="29"/>
      <c r="O8" s="32"/>
      <c r="P8" s="33"/>
      <c r="Q8" s="32"/>
    </row>
    <row r="9" spans="2:17" x14ac:dyDescent="0.2">
      <c r="B9" s="24" t="s">
        <v>27</v>
      </c>
      <c r="C9" s="24" t="s">
        <v>28</v>
      </c>
      <c r="D9" s="24" t="s">
        <v>22</v>
      </c>
      <c r="E9" s="28">
        <v>250</v>
      </c>
      <c r="F9" s="25">
        <v>2513.2600000000002</v>
      </c>
      <c r="G9" s="25">
        <v>4.7300000000000004</v>
      </c>
      <c r="H9" s="25">
        <v>7.48</v>
      </c>
      <c r="J9" s="20"/>
      <c r="K9" s="20"/>
      <c r="L9" s="20"/>
      <c r="N9" s="29" t="s">
        <v>29</v>
      </c>
      <c r="O9" s="30"/>
      <c r="P9" s="30"/>
      <c r="Q9" s="30"/>
    </row>
    <row r="10" spans="2:17" x14ac:dyDescent="0.2">
      <c r="B10" s="24" t="s">
        <v>30</v>
      </c>
      <c r="C10" s="24" t="s">
        <v>31</v>
      </c>
      <c r="D10" s="24" t="s">
        <v>22</v>
      </c>
      <c r="E10" s="28">
        <v>250</v>
      </c>
      <c r="F10" s="25">
        <v>2506.04</v>
      </c>
      <c r="G10" s="25">
        <v>4.72</v>
      </c>
      <c r="H10" s="25">
        <v>7.48</v>
      </c>
      <c r="J10" s="20"/>
      <c r="K10" s="20"/>
      <c r="L10" s="20"/>
      <c r="N10" s="29"/>
      <c r="O10" s="32"/>
      <c r="P10" s="32"/>
      <c r="Q10" s="32"/>
    </row>
    <row r="11" spans="2:17" x14ac:dyDescent="0.2">
      <c r="B11" s="24" t="s">
        <v>32</v>
      </c>
      <c r="C11" s="24" t="s">
        <v>33</v>
      </c>
      <c r="D11" s="24" t="s">
        <v>34</v>
      </c>
      <c r="E11" s="28">
        <v>250</v>
      </c>
      <c r="F11" s="25">
        <v>2497.87</v>
      </c>
      <c r="G11" s="25">
        <v>4.7</v>
      </c>
      <c r="H11" s="25">
        <v>7.75</v>
      </c>
      <c r="J11" s="20"/>
      <c r="K11" s="20"/>
      <c r="L11" s="20"/>
      <c r="N11" s="29" t="s">
        <v>35</v>
      </c>
      <c r="O11" s="30"/>
      <c r="P11" s="30"/>
      <c r="Q11" s="30"/>
    </row>
    <row r="12" spans="2:17" x14ac:dyDescent="0.2">
      <c r="B12" s="24" t="s">
        <v>36</v>
      </c>
      <c r="C12" s="24" t="s">
        <v>37</v>
      </c>
      <c r="D12" s="24" t="s">
        <v>22</v>
      </c>
      <c r="E12" s="28">
        <v>2500</v>
      </c>
      <c r="F12" s="25">
        <v>2497.2399999999998</v>
      </c>
      <c r="G12" s="25">
        <v>4.7</v>
      </c>
      <c r="H12" s="25">
        <v>7.63</v>
      </c>
      <c r="J12" s="20"/>
      <c r="K12" s="20"/>
      <c r="L12" s="20"/>
      <c r="N12" s="29"/>
      <c r="O12" s="32"/>
      <c r="P12" s="32"/>
      <c r="Q12" s="32"/>
    </row>
    <row r="13" spans="2:17" x14ac:dyDescent="0.2">
      <c r="B13" s="24" t="s">
        <v>38</v>
      </c>
      <c r="C13" s="24" t="s">
        <v>39</v>
      </c>
      <c r="D13" s="24" t="s">
        <v>22</v>
      </c>
      <c r="E13" s="28">
        <v>250</v>
      </c>
      <c r="F13" s="25">
        <v>2493.7800000000002</v>
      </c>
      <c r="G13" s="25">
        <v>4.7</v>
      </c>
      <c r="H13" s="25">
        <v>7.4</v>
      </c>
      <c r="J13" s="34"/>
      <c r="K13" s="34" t="s">
        <v>40</v>
      </c>
      <c r="L13" s="35"/>
    </row>
    <row r="14" spans="2:17" x14ac:dyDescent="0.2">
      <c r="B14" s="24" t="s">
        <v>41</v>
      </c>
      <c r="C14" s="24" t="s">
        <v>42</v>
      </c>
      <c r="D14" s="24" t="s">
        <v>22</v>
      </c>
      <c r="E14" s="28">
        <v>250</v>
      </c>
      <c r="F14" s="25">
        <v>2489.88</v>
      </c>
      <c r="G14" s="25">
        <v>4.6900000000000004</v>
      </c>
      <c r="H14" s="25">
        <v>7.6</v>
      </c>
      <c r="J14" s="35"/>
      <c r="K14" s="35"/>
      <c r="L14" s="35"/>
      <c r="M14" s="35"/>
    </row>
    <row r="15" spans="2:17" x14ac:dyDescent="0.2">
      <c r="B15" s="24" t="s">
        <v>43</v>
      </c>
      <c r="C15" s="24" t="s">
        <v>44</v>
      </c>
      <c r="D15" s="24" t="s">
        <v>22</v>
      </c>
      <c r="E15" s="28">
        <v>250</v>
      </c>
      <c r="F15" s="25">
        <v>2487.12</v>
      </c>
      <c r="G15" s="25">
        <v>4.68</v>
      </c>
      <c r="H15" s="25">
        <v>7.73</v>
      </c>
      <c r="J15" s="35"/>
      <c r="K15" s="35"/>
      <c r="L15" s="35"/>
      <c r="M15" s="35"/>
    </row>
    <row r="16" spans="2:17" x14ac:dyDescent="0.2">
      <c r="B16" s="24" t="s">
        <v>45</v>
      </c>
      <c r="C16" s="24" t="s">
        <v>46</v>
      </c>
      <c r="D16" s="24" t="s">
        <v>22</v>
      </c>
      <c r="E16" s="28">
        <v>250</v>
      </c>
      <c r="F16" s="25">
        <v>2482.71</v>
      </c>
      <c r="G16" s="25">
        <v>4.67</v>
      </c>
      <c r="H16" s="25">
        <v>7.41</v>
      </c>
      <c r="J16" s="35"/>
      <c r="K16" s="35"/>
      <c r="L16" s="35"/>
      <c r="M16" s="35"/>
    </row>
    <row r="17" spans="2:13" x14ac:dyDescent="0.2">
      <c r="B17" s="36" t="s">
        <v>47</v>
      </c>
      <c r="C17" s="36"/>
      <c r="D17" s="36"/>
      <c r="E17" s="36"/>
      <c r="F17" s="37">
        <f>SUM(F6:F16)</f>
        <v>27920.119999999995</v>
      </c>
      <c r="G17" s="37">
        <f>SUM(G6:G16)</f>
        <v>52.57</v>
      </c>
      <c r="H17" s="38"/>
      <c r="J17" s="35"/>
      <c r="K17" s="35"/>
      <c r="L17" s="35"/>
      <c r="M17" s="35"/>
    </row>
    <row r="18" spans="2:13" x14ac:dyDescent="0.2">
      <c r="B18" s="39" t="s">
        <v>48</v>
      </c>
      <c r="C18" s="39"/>
      <c r="D18" s="39"/>
      <c r="E18" s="39"/>
      <c r="F18" s="40">
        <f>F17</f>
        <v>27920.119999999995</v>
      </c>
      <c r="G18" s="40">
        <f>G17</f>
        <v>52.57</v>
      </c>
      <c r="H18" s="40"/>
      <c r="J18" s="35"/>
      <c r="K18" s="35"/>
      <c r="L18" s="35"/>
      <c r="M18" s="35"/>
    </row>
    <row r="19" spans="2:13" x14ac:dyDescent="0.2">
      <c r="B19" s="23" t="s">
        <v>49</v>
      </c>
      <c r="C19" s="24"/>
      <c r="D19" s="24"/>
      <c r="E19" s="24"/>
      <c r="F19" s="25"/>
      <c r="G19" s="25"/>
      <c r="H19" s="25"/>
      <c r="J19" s="35"/>
      <c r="K19" s="35"/>
      <c r="L19" s="35"/>
      <c r="M19" s="35"/>
    </row>
    <row r="20" spans="2:13" x14ac:dyDescent="0.2">
      <c r="B20" s="23" t="s">
        <v>50</v>
      </c>
      <c r="C20" s="24"/>
      <c r="D20" s="24"/>
      <c r="E20" s="24"/>
      <c r="F20" s="25"/>
      <c r="G20" s="25"/>
      <c r="H20" s="25"/>
      <c r="J20" s="35"/>
      <c r="K20" s="35"/>
      <c r="L20" s="35"/>
      <c r="M20" s="35"/>
    </row>
    <row r="21" spans="2:13" x14ac:dyDescent="0.2">
      <c r="B21" s="24" t="s">
        <v>51</v>
      </c>
      <c r="C21" s="24" t="s">
        <v>52</v>
      </c>
      <c r="D21" s="24" t="s">
        <v>53</v>
      </c>
      <c r="E21" s="28">
        <v>500</v>
      </c>
      <c r="F21" s="25">
        <v>2457.12</v>
      </c>
      <c r="G21" s="25">
        <v>4.63</v>
      </c>
      <c r="H21" s="25">
        <v>7.16</v>
      </c>
      <c r="J21" s="35"/>
      <c r="K21" s="35"/>
      <c r="L21" s="35"/>
      <c r="M21" s="35"/>
    </row>
    <row r="22" spans="2:13" x14ac:dyDescent="0.2">
      <c r="B22" s="24" t="s">
        <v>54</v>
      </c>
      <c r="C22" s="24" t="s">
        <v>55</v>
      </c>
      <c r="D22" s="24" t="s">
        <v>56</v>
      </c>
      <c r="E22" s="28">
        <v>500</v>
      </c>
      <c r="F22" s="25">
        <v>2441.5700000000002</v>
      </c>
      <c r="G22" s="25">
        <v>4.5999999999999996</v>
      </c>
      <c r="H22" s="25">
        <v>7.34</v>
      </c>
      <c r="J22" s="35"/>
      <c r="K22" s="35"/>
      <c r="L22" s="35"/>
      <c r="M22" s="35"/>
    </row>
    <row r="23" spans="2:13" x14ac:dyDescent="0.2">
      <c r="B23" s="24" t="s">
        <v>57</v>
      </c>
      <c r="C23" s="24" t="s">
        <v>58</v>
      </c>
      <c r="D23" s="24" t="s">
        <v>59</v>
      </c>
      <c r="E23" s="28">
        <v>500</v>
      </c>
      <c r="F23" s="25">
        <v>2431.5700000000002</v>
      </c>
      <c r="G23" s="25">
        <v>4.58</v>
      </c>
      <c r="H23" s="25">
        <v>7.39</v>
      </c>
      <c r="J23" s="35"/>
      <c r="K23" s="35"/>
      <c r="L23" s="35"/>
      <c r="M23" s="35"/>
    </row>
    <row r="24" spans="2:13" x14ac:dyDescent="0.2">
      <c r="B24" s="24" t="s">
        <v>60</v>
      </c>
      <c r="C24" s="24" t="s">
        <v>61</v>
      </c>
      <c r="D24" s="24" t="s">
        <v>56</v>
      </c>
      <c r="E24" s="28">
        <v>500</v>
      </c>
      <c r="F24" s="25">
        <v>2423.71</v>
      </c>
      <c r="G24" s="25">
        <v>4.5599999999999996</v>
      </c>
      <c r="H24" s="25">
        <v>7.41</v>
      </c>
      <c r="J24" s="35"/>
      <c r="K24" s="35"/>
      <c r="L24" s="35"/>
      <c r="M24" s="35"/>
    </row>
    <row r="25" spans="2:13" x14ac:dyDescent="0.2">
      <c r="B25" s="24" t="s">
        <v>62</v>
      </c>
      <c r="C25" s="24" t="s">
        <v>63</v>
      </c>
      <c r="D25" s="24" t="s">
        <v>53</v>
      </c>
      <c r="E25" s="28">
        <v>500</v>
      </c>
      <c r="F25" s="25">
        <v>2410.2199999999998</v>
      </c>
      <c r="G25" s="25">
        <v>4.54</v>
      </c>
      <c r="H25" s="25">
        <v>7.43</v>
      </c>
      <c r="J25" s="35"/>
      <c r="K25" s="35"/>
      <c r="L25" s="35"/>
      <c r="M25" s="35"/>
    </row>
    <row r="26" spans="2:13" x14ac:dyDescent="0.2">
      <c r="B26" s="24" t="s">
        <v>64</v>
      </c>
      <c r="C26" s="24" t="s">
        <v>65</v>
      </c>
      <c r="D26" s="24" t="s">
        <v>56</v>
      </c>
      <c r="E26" s="28">
        <v>500</v>
      </c>
      <c r="F26" s="25">
        <v>2341.25</v>
      </c>
      <c r="G26" s="25">
        <v>4.41</v>
      </c>
      <c r="H26" s="25">
        <v>7.5</v>
      </c>
      <c r="J26" s="35"/>
      <c r="K26" s="35"/>
      <c r="L26" s="35"/>
      <c r="M26" s="35"/>
    </row>
    <row r="27" spans="2:13" x14ac:dyDescent="0.2">
      <c r="B27" s="23" t="s">
        <v>47</v>
      </c>
      <c r="C27" s="23"/>
      <c r="D27" s="23"/>
      <c r="E27" s="23"/>
      <c r="F27" s="41">
        <f>SUM(F20:F26)</f>
        <v>14505.44</v>
      </c>
      <c r="G27" s="41">
        <f>SUM(G20:G26)</f>
        <v>27.32</v>
      </c>
      <c r="H27" s="42"/>
      <c r="J27" s="35"/>
      <c r="K27" s="35"/>
      <c r="L27" s="35"/>
      <c r="M27" s="35"/>
    </row>
    <row r="28" spans="2:13" x14ac:dyDescent="0.2">
      <c r="B28" s="23" t="s">
        <v>66</v>
      </c>
      <c r="C28" s="24"/>
      <c r="D28" s="24"/>
      <c r="E28" s="24"/>
      <c r="F28" s="25"/>
      <c r="G28" s="25"/>
      <c r="H28" s="25"/>
      <c r="J28" s="35"/>
      <c r="K28" s="35"/>
      <c r="L28" s="35"/>
      <c r="M28" s="35"/>
    </row>
    <row r="29" spans="2:13" x14ac:dyDescent="0.2">
      <c r="B29" s="24" t="s">
        <v>67</v>
      </c>
      <c r="C29" s="24" t="s">
        <v>68</v>
      </c>
      <c r="D29" s="24" t="s">
        <v>69</v>
      </c>
      <c r="E29" s="28">
        <v>2500000</v>
      </c>
      <c r="F29" s="25">
        <v>2499.5500000000002</v>
      </c>
      <c r="G29" s="25">
        <v>4.71</v>
      </c>
      <c r="H29" s="25">
        <v>6.64</v>
      </c>
      <c r="J29" s="35"/>
      <c r="K29" s="35"/>
      <c r="L29" s="35"/>
      <c r="M29" s="35"/>
    </row>
    <row r="30" spans="2:13" x14ac:dyDescent="0.2">
      <c r="B30" s="24" t="s">
        <v>70</v>
      </c>
      <c r="C30" s="24" t="s">
        <v>71</v>
      </c>
      <c r="D30" s="24" t="s">
        <v>69</v>
      </c>
      <c r="E30" s="28">
        <v>2500000</v>
      </c>
      <c r="F30" s="25">
        <v>2462.2600000000002</v>
      </c>
      <c r="G30" s="25">
        <v>4.6399999999999997</v>
      </c>
      <c r="H30" s="25">
        <v>6.66</v>
      </c>
      <c r="J30" s="35"/>
      <c r="K30" s="35"/>
      <c r="L30" s="35"/>
      <c r="M30" s="35"/>
    </row>
    <row r="31" spans="2:13" x14ac:dyDescent="0.2">
      <c r="B31" s="24" t="s">
        <v>72</v>
      </c>
      <c r="C31" s="24" t="s">
        <v>73</v>
      </c>
      <c r="D31" s="24" t="s">
        <v>69</v>
      </c>
      <c r="E31" s="28">
        <v>1500000</v>
      </c>
      <c r="F31" s="25">
        <v>1498.15</v>
      </c>
      <c r="G31" s="25">
        <v>2.82</v>
      </c>
      <c r="H31" s="25">
        <v>6.45</v>
      </c>
      <c r="J31" s="35"/>
      <c r="K31" s="35"/>
      <c r="L31" s="35"/>
      <c r="M31" s="35"/>
    </row>
    <row r="32" spans="2:13" x14ac:dyDescent="0.2">
      <c r="B32" s="24" t="s">
        <v>74</v>
      </c>
      <c r="C32" s="24" t="s">
        <v>75</v>
      </c>
      <c r="D32" s="24" t="s">
        <v>69</v>
      </c>
      <c r="E32" s="28">
        <v>500000</v>
      </c>
      <c r="F32" s="25">
        <v>488.67</v>
      </c>
      <c r="G32" s="25">
        <v>0.92</v>
      </c>
      <c r="H32" s="25">
        <v>6.72</v>
      </c>
      <c r="J32" s="35"/>
      <c r="K32" s="35"/>
      <c r="L32" s="35"/>
      <c r="M32" s="35"/>
    </row>
    <row r="33" spans="2:13" x14ac:dyDescent="0.2">
      <c r="B33" s="36" t="s">
        <v>47</v>
      </c>
      <c r="C33" s="36"/>
      <c r="D33" s="36"/>
      <c r="E33" s="36"/>
      <c r="F33" s="37">
        <f>SUM(F28:F32)</f>
        <v>6948.630000000001</v>
      </c>
      <c r="G33" s="37">
        <f>SUM(G28:G32)</f>
        <v>13.09</v>
      </c>
      <c r="H33" s="38"/>
      <c r="J33" s="35"/>
      <c r="K33" s="35"/>
      <c r="L33" s="35"/>
      <c r="M33" s="35"/>
    </row>
    <row r="34" spans="2:13" x14ac:dyDescent="0.2">
      <c r="B34" s="39" t="s">
        <v>48</v>
      </c>
      <c r="C34" s="39"/>
      <c r="D34" s="39"/>
      <c r="E34" s="39"/>
      <c r="F34" s="40">
        <f>F27+F33</f>
        <v>21454.07</v>
      </c>
      <c r="G34" s="40">
        <f>G27+G33</f>
        <v>40.409999999999997</v>
      </c>
      <c r="H34" s="40"/>
      <c r="J34" s="35"/>
      <c r="K34" s="35"/>
      <c r="L34" s="35"/>
      <c r="M34" s="35"/>
    </row>
    <row r="35" spans="2:13" x14ac:dyDescent="0.2">
      <c r="B35" s="23" t="s">
        <v>76</v>
      </c>
      <c r="C35" s="24"/>
      <c r="D35" s="24"/>
      <c r="E35" s="24"/>
      <c r="F35" s="25"/>
      <c r="G35" s="25"/>
      <c r="H35" s="25"/>
      <c r="J35" s="35"/>
      <c r="K35" s="35"/>
      <c r="L35" s="35"/>
      <c r="M35" s="35"/>
    </row>
    <row r="36" spans="2:13" x14ac:dyDescent="0.2">
      <c r="B36" s="43" t="s">
        <v>77</v>
      </c>
      <c r="C36" s="43" t="s">
        <v>78</v>
      </c>
      <c r="D36" s="43" t="s">
        <v>76</v>
      </c>
      <c r="E36" s="44">
        <v>1529.0239999999999</v>
      </c>
      <c r="F36" s="45">
        <v>157.96</v>
      </c>
      <c r="G36" s="45">
        <v>0.3</v>
      </c>
      <c r="H36" s="45">
        <v>6.85</v>
      </c>
      <c r="J36" s="35"/>
      <c r="K36" s="35"/>
      <c r="L36" s="35"/>
      <c r="M36" s="35"/>
    </row>
    <row r="37" spans="2:13" x14ac:dyDescent="0.2">
      <c r="B37" s="46" t="s">
        <v>48</v>
      </c>
      <c r="C37" s="46"/>
      <c r="D37" s="46"/>
      <c r="E37" s="46"/>
      <c r="F37" s="41">
        <f>SUM(F36:F36)</f>
        <v>157.96</v>
      </c>
      <c r="G37" s="41">
        <f>SUM(G36:G36)</f>
        <v>0.3</v>
      </c>
      <c r="H37" s="41"/>
      <c r="J37" s="35"/>
      <c r="K37" s="35"/>
      <c r="L37" s="35"/>
      <c r="M37" s="35"/>
    </row>
    <row r="38" spans="2:13" x14ac:dyDescent="0.2">
      <c r="B38" s="23" t="s">
        <v>79</v>
      </c>
      <c r="C38" s="24"/>
      <c r="D38" s="24"/>
      <c r="E38" s="24"/>
      <c r="F38" s="25"/>
      <c r="G38" s="25"/>
      <c r="H38" s="25"/>
      <c r="J38" s="35"/>
      <c r="K38" s="35"/>
      <c r="L38" s="35"/>
      <c r="M38" s="35"/>
    </row>
    <row r="39" spans="2:13" x14ac:dyDescent="0.2">
      <c r="B39" s="24" t="s">
        <v>79</v>
      </c>
      <c r="C39" s="24"/>
      <c r="D39" s="24"/>
      <c r="E39" s="24"/>
      <c r="F39" s="25">
        <v>2538.19</v>
      </c>
      <c r="G39" s="25">
        <v>4.78</v>
      </c>
      <c r="H39" s="25"/>
      <c r="J39" s="35"/>
      <c r="K39" s="35"/>
      <c r="L39" s="35"/>
      <c r="M39" s="35"/>
    </row>
    <row r="40" spans="2:13" x14ac:dyDescent="0.2">
      <c r="B40" s="36" t="s">
        <v>47</v>
      </c>
      <c r="C40" s="36"/>
      <c r="D40" s="36"/>
      <c r="E40" s="36"/>
      <c r="F40" s="37">
        <f>SUM(F38:F39)</f>
        <v>2538.19</v>
      </c>
      <c r="G40" s="37">
        <f>SUM(G38:G39)</f>
        <v>4.78</v>
      </c>
      <c r="H40" s="38"/>
      <c r="J40" s="35"/>
      <c r="K40" s="35"/>
      <c r="L40" s="35"/>
      <c r="M40" s="35"/>
    </row>
    <row r="41" spans="2:13" x14ac:dyDescent="0.2">
      <c r="B41" s="47" t="s">
        <v>48</v>
      </c>
      <c r="C41" s="47"/>
      <c r="D41" s="47"/>
      <c r="E41" s="47"/>
      <c r="F41" s="48">
        <f>F40</f>
        <v>2538.19</v>
      </c>
      <c r="G41" s="48">
        <f>G40</f>
        <v>4.78</v>
      </c>
      <c r="H41" s="48"/>
      <c r="J41" s="35"/>
      <c r="K41" s="35"/>
      <c r="L41" s="35"/>
      <c r="M41" s="35"/>
    </row>
    <row r="42" spans="2:13" x14ac:dyDescent="0.2">
      <c r="B42" s="49" t="s">
        <v>80</v>
      </c>
      <c r="C42" s="49"/>
      <c r="D42" s="49"/>
      <c r="E42" s="49"/>
      <c r="F42" s="50">
        <f>F43-(+F18+F34+F37+F41)</f>
        <v>1039.760000000002</v>
      </c>
      <c r="G42" s="50">
        <f>G43-(+G18+G34+G37+G41)</f>
        <v>1.9400000000000119</v>
      </c>
      <c r="H42" s="50"/>
      <c r="J42" s="35"/>
      <c r="K42" s="35"/>
      <c r="L42" s="35"/>
      <c r="M42" s="35"/>
    </row>
    <row r="43" spans="2:13" x14ac:dyDescent="0.2">
      <c r="B43" s="49" t="s">
        <v>81</v>
      </c>
      <c r="C43" s="49"/>
      <c r="D43" s="49"/>
      <c r="E43" s="49"/>
      <c r="F43" s="50">
        <v>53110.1</v>
      </c>
      <c r="G43" s="50">
        <v>100</v>
      </c>
      <c r="H43" s="50"/>
      <c r="J43" s="35"/>
      <c r="K43" s="35"/>
      <c r="L43" s="35"/>
      <c r="M43" s="35"/>
    </row>
    <row r="44" spans="2:13" x14ac:dyDescent="0.2">
      <c r="J44" s="35"/>
      <c r="K44" s="35"/>
      <c r="L44" s="35"/>
      <c r="M44" s="35"/>
    </row>
    <row r="45" spans="2:13" x14ac:dyDescent="0.2">
      <c r="B45" s="51" t="s">
        <v>82</v>
      </c>
      <c r="J45" s="35"/>
      <c r="K45" s="35"/>
      <c r="L45" s="35"/>
      <c r="M45" s="35"/>
    </row>
    <row r="46" spans="2:13" x14ac:dyDescent="0.2">
      <c r="B46" s="51" t="s">
        <v>83</v>
      </c>
      <c r="J46" s="35"/>
      <c r="K46" s="35"/>
      <c r="L46" s="35"/>
      <c r="M46" s="35"/>
    </row>
    <row r="47" spans="2:13" ht="12.75" thickBot="1" x14ac:dyDescent="0.25">
      <c r="J47" s="35"/>
      <c r="K47" s="35"/>
      <c r="L47" s="35"/>
      <c r="M47" s="35"/>
    </row>
    <row r="48" spans="2:13" ht="13.5" thickTop="1" thickBot="1" x14ac:dyDescent="0.25">
      <c r="B48" s="52" t="s">
        <v>84</v>
      </c>
      <c r="C48" s="53">
        <v>0.39660000000000001</v>
      </c>
      <c r="J48" s="35"/>
      <c r="K48" s="35"/>
      <c r="L48" s="35"/>
      <c r="M48" s="35"/>
    </row>
    <row r="49" spans="2:13" ht="13.5" thickTop="1" thickBot="1" x14ac:dyDescent="0.25">
      <c r="J49" s="35"/>
      <c r="K49" s="35"/>
      <c r="L49" s="35"/>
      <c r="M49" s="35"/>
    </row>
    <row r="50" spans="2:13" ht="13.5" thickTop="1" thickBot="1" x14ac:dyDescent="0.25">
      <c r="B50" s="52" t="s">
        <v>85</v>
      </c>
      <c r="C50" s="54">
        <v>7.2900000000000006E-2</v>
      </c>
      <c r="J50" s="35"/>
      <c r="K50" s="35"/>
      <c r="L50" s="35"/>
      <c r="M50" s="35"/>
    </row>
    <row r="51" spans="2:13" ht="13.5" thickTop="1" thickBot="1" x14ac:dyDescent="0.25">
      <c r="J51" s="35"/>
      <c r="K51" s="35"/>
      <c r="L51" s="35"/>
      <c r="M51" s="35"/>
    </row>
    <row r="52" spans="2:13" ht="13.5" thickTop="1" thickBot="1" x14ac:dyDescent="0.25">
      <c r="B52" s="52" t="s">
        <v>86</v>
      </c>
      <c r="C52" s="53">
        <v>0.42580000000000001</v>
      </c>
      <c r="J52" s="35"/>
      <c r="K52" s="35"/>
      <c r="L52" s="35"/>
      <c r="M52" s="35"/>
    </row>
    <row r="53" spans="2:13" ht="12.75" thickTop="1" x14ac:dyDescent="0.2">
      <c r="J53" s="35"/>
      <c r="K53" s="35"/>
      <c r="L53" s="35"/>
      <c r="M53" s="35"/>
    </row>
    <row r="54" spans="2:13" x14ac:dyDescent="0.2">
      <c r="J54" s="35"/>
      <c r="K54" s="35"/>
      <c r="L54" s="35"/>
      <c r="M54" s="35"/>
    </row>
    <row r="55" spans="2:13" x14ac:dyDescent="0.2">
      <c r="J55" s="35"/>
      <c r="K55" s="35"/>
      <c r="L55" s="35"/>
      <c r="M55" s="35"/>
    </row>
    <row r="56" spans="2:13" x14ac:dyDescent="0.2">
      <c r="J56" s="35"/>
      <c r="K56" s="35"/>
      <c r="L56" s="35"/>
      <c r="M56" s="35"/>
    </row>
    <row r="57" spans="2:13" x14ac:dyDescent="0.2">
      <c r="J57" s="35"/>
      <c r="K57" s="35"/>
      <c r="L57" s="35"/>
      <c r="M57" s="35"/>
    </row>
    <row r="58" spans="2:13" x14ac:dyDescent="0.2">
      <c r="J58" s="35"/>
      <c r="K58" s="35"/>
      <c r="L58" s="35"/>
      <c r="M58" s="35"/>
    </row>
    <row r="59" spans="2:13" x14ac:dyDescent="0.2">
      <c r="J59" s="35"/>
      <c r="K59" s="35"/>
      <c r="L59" s="35"/>
      <c r="M59" s="35"/>
    </row>
    <row r="60" spans="2:13" x14ac:dyDescent="0.2">
      <c r="J60" s="35"/>
      <c r="K60" s="35"/>
      <c r="L60" s="35"/>
      <c r="M60" s="35"/>
    </row>
    <row r="61" spans="2:13" x14ac:dyDescent="0.2">
      <c r="J61" s="35"/>
      <c r="K61" s="35"/>
      <c r="L61" s="35"/>
      <c r="M61" s="35"/>
    </row>
    <row r="62" spans="2:13" x14ac:dyDescent="0.2">
      <c r="J62" s="35"/>
      <c r="K62" s="35"/>
      <c r="L62" s="35"/>
      <c r="M62" s="35"/>
    </row>
    <row r="63" spans="2:13" x14ac:dyDescent="0.2">
      <c r="J63" s="35"/>
      <c r="K63" s="35"/>
      <c r="L63" s="35"/>
      <c r="M63" s="35"/>
    </row>
    <row r="64" spans="2:13" x14ac:dyDescent="0.2">
      <c r="J64" s="35"/>
      <c r="K64" s="35"/>
      <c r="L64" s="35"/>
      <c r="M64" s="35"/>
    </row>
    <row r="65" spans="10:13" x14ac:dyDescent="0.2">
      <c r="J65" s="35"/>
      <c r="K65" s="35"/>
      <c r="L65" s="35"/>
      <c r="M65" s="35"/>
    </row>
    <row r="66" spans="10:13" x14ac:dyDescent="0.2">
      <c r="J66" s="35"/>
      <c r="K66" s="35"/>
      <c r="L66" s="35"/>
      <c r="M66" s="35"/>
    </row>
    <row r="67" spans="10:13" x14ac:dyDescent="0.2">
      <c r="J67" s="35"/>
      <c r="K67" s="35"/>
      <c r="L67" s="35"/>
      <c r="M67" s="35"/>
    </row>
    <row r="68" spans="10:13" x14ac:dyDescent="0.2">
      <c r="J68" s="35"/>
      <c r="K68" s="35"/>
      <c r="L68" s="35"/>
      <c r="M68" s="35"/>
    </row>
    <row r="69" spans="10:13" x14ac:dyDescent="0.2">
      <c r="J69" s="35"/>
      <c r="K69" s="35"/>
      <c r="L69" s="35"/>
      <c r="M69" s="35"/>
    </row>
    <row r="70" spans="10:13" x14ac:dyDescent="0.2">
      <c r="J70" s="35"/>
      <c r="K70" s="35"/>
      <c r="L70" s="35"/>
      <c r="M70" s="35"/>
    </row>
    <row r="71" spans="10:13" x14ac:dyDescent="0.2">
      <c r="J71" s="35"/>
      <c r="K71" s="35"/>
      <c r="L71" s="35"/>
      <c r="M71" s="35"/>
    </row>
    <row r="72" spans="10:13" x14ac:dyDescent="0.2">
      <c r="J72" s="35"/>
    </row>
    <row r="73" spans="10:13" x14ac:dyDescent="0.2">
      <c r="J73" s="35"/>
    </row>
    <row r="74" spans="10:13" x14ac:dyDescent="0.2">
      <c r="J74" s="35"/>
    </row>
    <row r="75" spans="10:13" x14ac:dyDescent="0.2">
      <c r="J75" s="35"/>
    </row>
    <row r="76" spans="10:13" x14ac:dyDescent="0.2">
      <c r="J76" s="35"/>
    </row>
    <row r="77" spans="10:13" x14ac:dyDescent="0.2">
      <c r="J77" s="35"/>
    </row>
    <row r="78" spans="10:13" x14ac:dyDescent="0.2">
      <c r="J78" s="35"/>
    </row>
    <row r="79" spans="10:13" x14ac:dyDescent="0.2">
      <c r="J79" s="35"/>
    </row>
    <row r="80" spans="10:13" x14ac:dyDescent="0.2">
      <c r="J80" s="35"/>
    </row>
    <row r="81" spans="10:10" x14ac:dyDescent="0.2">
      <c r="J81" s="35"/>
    </row>
    <row r="82" spans="10:10" x14ac:dyDescent="0.2">
      <c r="J82" s="35"/>
    </row>
    <row r="83" spans="10:10" x14ac:dyDescent="0.2">
      <c r="J83" s="35"/>
    </row>
    <row r="84" spans="10:10" x14ac:dyDescent="0.2">
      <c r="J84" s="35"/>
    </row>
    <row r="85" spans="10:10" x14ac:dyDescent="0.2">
      <c r="J85" s="35"/>
    </row>
    <row r="86" spans="10:10" x14ac:dyDescent="0.2">
      <c r="J86" s="35"/>
    </row>
    <row r="87" spans="10:10" x14ac:dyDescent="0.2">
      <c r="J87" s="35"/>
    </row>
    <row r="88" spans="10:10" x14ac:dyDescent="0.2">
      <c r="J88" s="35"/>
    </row>
    <row r="89" spans="10:10" x14ac:dyDescent="0.2">
      <c r="J89" s="35"/>
    </row>
    <row r="90" spans="10:10" x14ac:dyDescent="0.2">
      <c r="J90" s="35"/>
    </row>
    <row r="91" spans="10:10" x14ac:dyDescent="0.2">
      <c r="J91" s="35"/>
    </row>
    <row r="92" spans="10:10" x14ac:dyDescent="0.2">
      <c r="J92" s="35"/>
    </row>
    <row r="93" spans="10:10" x14ac:dyDescent="0.2">
      <c r="J93" s="35"/>
    </row>
    <row r="94" spans="10:10" x14ac:dyDescent="0.2">
      <c r="J94" s="35"/>
    </row>
    <row r="95" spans="10:10" x14ac:dyDescent="0.2">
      <c r="J95" s="35"/>
    </row>
    <row r="96" spans="10:10" x14ac:dyDescent="0.2">
      <c r="J96" s="35"/>
    </row>
    <row r="97" spans="10:10" x14ac:dyDescent="0.2">
      <c r="J97" s="35"/>
    </row>
    <row r="98" spans="10:10" x14ac:dyDescent="0.2">
      <c r="J98" s="35"/>
    </row>
    <row r="99" spans="10:10" x14ac:dyDescent="0.2">
      <c r="J99" s="35"/>
    </row>
    <row r="100" spans="10:10" x14ac:dyDescent="0.2">
      <c r="J100" s="35"/>
    </row>
    <row r="101" spans="10:10" x14ac:dyDescent="0.2">
      <c r="J101" s="35"/>
    </row>
    <row r="102" spans="10:10" x14ac:dyDescent="0.2">
      <c r="J102" s="35"/>
    </row>
    <row r="103" spans="10:10" x14ac:dyDescent="0.2">
      <c r="J103" s="35"/>
    </row>
    <row r="104" spans="10:10" x14ac:dyDescent="0.2">
      <c r="J104" s="35"/>
    </row>
    <row r="105" spans="10:10" x14ac:dyDescent="0.2">
      <c r="J105" s="35"/>
    </row>
    <row r="106" spans="10:10" x14ac:dyDescent="0.2">
      <c r="J106" s="35"/>
    </row>
    <row r="107" spans="10:10" x14ac:dyDescent="0.2">
      <c r="J107" s="35"/>
    </row>
    <row r="108" spans="10:10" x14ac:dyDescent="0.2">
      <c r="J108" s="35"/>
    </row>
    <row r="109" spans="10:10" x14ac:dyDescent="0.2">
      <c r="J109" s="35"/>
    </row>
    <row r="110" spans="10:10" x14ac:dyDescent="0.2">
      <c r="J110" s="35"/>
    </row>
    <row r="111" spans="10:10" x14ac:dyDescent="0.2">
      <c r="J111" s="35"/>
    </row>
    <row r="112" spans="10:10" x14ac:dyDescent="0.2">
      <c r="J112" s="35"/>
    </row>
    <row r="113" spans="10:10" x14ac:dyDescent="0.2">
      <c r="J113" s="35"/>
    </row>
    <row r="114" spans="10:10" x14ac:dyDescent="0.2">
      <c r="J114" s="35"/>
    </row>
    <row r="115" spans="10:10" x14ac:dyDescent="0.2">
      <c r="J115" s="35"/>
    </row>
    <row r="116" spans="10:10" x14ac:dyDescent="0.2">
      <c r="J116" s="35"/>
    </row>
    <row r="117" spans="10:10" x14ac:dyDescent="0.2">
      <c r="J117" s="35"/>
    </row>
    <row r="118" spans="10:10" x14ac:dyDescent="0.2">
      <c r="J118" s="35"/>
    </row>
    <row r="119" spans="10:10" x14ac:dyDescent="0.2">
      <c r="J119" s="35"/>
    </row>
    <row r="120" spans="10:10" x14ac:dyDescent="0.2">
      <c r="J120" s="35"/>
    </row>
    <row r="121" spans="10:10" x14ac:dyDescent="0.2">
      <c r="J121" s="35"/>
    </row>
    <row r="122" spans="10:10" x14ac:dyDescent="0.2">
      <c r="J122" s="35"/>
    </row>
    <row r="123" spans="10:10" x14ac:dyDescent="0.2">
      <c r="J123" s="35"/>
    </row>
    <row r="124" spans="10:10" x14ac:dyDescent="0.2">
      <c r="J124" s="35"/>
    </row>
    <row r="125" spans="10:10" x14ac:dyDescent="0.2">
      <c r="J125" s="35"/>
    </row>
    <row r="126" spans="10:10" x14ac:dyDescent="0.2">
      <c r="J126" s="35"/>
    </row>
    <row r="127" spans="10:10" x14ac:dyDescent="0.2">
      <c r="J127" s="35"/>
    </row>
    <row r="128" spans="10:10" x14ac:dyDescent="0.2">
      <c r="J128" s="35"/>
    </row>
    <row r="129" spans="10:10" x14ac:dyDescent="0.2">
      <c r="J129" s="35"/>
    </row>
    <row r="130" spans="10:10" x14ac:dyDescent="0.2">
      <c r="J130" s="35"/>
    </row>
    <row r="131" spans="10:10" x14ac:dyDescent="0.2">
      <c r="J131" s="35"/>
    </row>
    <row r="132" spans="10:10" x14ac:dyDescent="0.2">
      <c r="J132" s="35"/>
    </row>
    <row r="133" spans="10:10" x14ac:dyDescent="0.2">
      <c r="J133" s="35"/>
    </row>
    <row r="134" spans="10:10" x14ac:dyDescent="0.2">
      <c r="J134" s="35"/>
    </row>
    <row r="135" spans="10:10" x14ac:dyDescent="0.2">
      <c r="J135" s="35"/>
    </row>
    <row r="136" spans="10:10" x14ac:dyDescent="0.2">
      <c r="J136" s="35"/>
    </row>
    <row r="137" spans="10:10" x14ac:dyDescent="0.2">
      <c r="J137" s="35"/>
    </row>
    <row r="138" spans="10:10" x14ac:dyDescent="0.2">
      <c r="J138" s="35"/>
    </row>
    <row r="139" spans="10:10" x14ac:dyDescent="0.2">
      <c r="J139" s="35"/>
    </row>
    <row r="140" spans="10:10" x14ac:dyDescent="0.2">
      <c r="J140" s="35"/>
    </row>
    <row r="141" spans="10:10" x14ac:dyDescent="0.2">
      <c r="J141" s="35"/>
    </row>
    <row r="142" spans="10:10" x14ac:dyDescent="0.2">
      <c r="J142" s="35"/>
    </row>
    <row r="143" spans="10:10" x14ac:dyDescent="0.2">
      <c r="J143" s="35"/>
    </row>
    <row r="144" spans="10:10" x14ac:dyDescent="0.2">
      <c r="J144" s="35"/>
    </row>
    <row r="145" spans="10:10" x14ac:dyDescent="0.2">
      <c r="J145" s="35"/>
    </row>
    <row r="146" spans="10:10" x14ac:dyDescent="0.2">
      <c r="J146" s="35"/>
    </row>
    <row r="147" spans="10:10" x14ac:dyDescent="0.2">
      <c r="J147" s="35"/>
    </row>
    <row r="148" spans="10:10" x14ac:dyDescent="0.2">
      <c r="J148" s="35"/>
    </row>
    <row r="149" spans="10:10" x14ac:dyDescent="0.2">
      <c r="J149" s="35"/>
    </row>
    <row r="150" spans="10:10" x14ac:dyDescent="0.2">
      <c r="J150" s="35"/>
    </row>
    <row r="151" spans="10:10" x14ac:dyDescent="0.2">
      <c r="J151" s="35"/>
    </row>
    <row r="152" spans="10:10" x14ac:dyDescent="0.2">
      <c r="J152" s="35"/>
    </row>
    <row r="153" spans="10:10" x14ac:dyDescent="0.2">
      <c r="J153" s="35"/>
    </row>
    <row r="154" spans="10:10" x14ac:dyDescent="0.2">
      <c r="J154" s="35"/>
    </row>
    <row r="155" spans="10:10" x14ac:dyDescent="0.2">
      <c r="J155" s="35"/>
    </row>
    <row r="156" spans="10:10" x14ac:dyDescent="0.2">
      <c r="J156" s="35"/>
    </row>
    <row r="157" spans="10:10" x14ac:dyDescent="0.2">
      <c r="J157" s="35"/>
    </row>
    <row r="158" spans="10:10" x14ac:dyDescent="0.2">
      <c r="J158" s="35"/>
    </row>
    <row r="159" spans="10:10" x14ac:dyDescent="0.2">
      <c r="J159" s="35"/>
    </row>
    <row r="160" spans="10:10" x14ac:dyDescent="0.2">
      <c r="J160" s="35"/>
    </row>
    <row r="161" spans="10:10" x14ac:dyDescent="0.2">
      <c r="J161" s="35"/>
    </row>
    <row r="162" spans="10:10" x14ac:dyDescent="0.2">
      <c r="J162" s="35"/>
    </row>
    <row r="163" spans="10:10" x14ac:dyDescent="0.2">
      <c r="J163" s="35"/>
    </row>
    <row r="164" spans="10:10" x14ac:dyDescent="0.2">
      <c r="J164" s="35"/>
    </row>
    <row r="165" spans="10:10" x14ac:dyDescent="0.2">
      <c r="J165" s="35"/>
    </row>
    <row r="166" spans="10:10" x14ac:dyDescent="0.2">
      <c r="J166" s="35"/>
    </row>
    <row r="167" spans="10:10" x14ac:dyDescent="0.2">
      <c r="J167" s="35"/>
    </row>
    <row r="168" spans="10:10" x14ac:dyDescent="0.2">
      <c r="J168" s="35"/>
    </row>
    <row r="169" spans="10:10" x14ac:dyDescent="0.2">
      <c r="J169" s="35"/>
    </row>
    <row r="170" spans="10:10" x14ac:dyDescent="0.2">
      <c r="J170" s="35"/>
    </row>
    <row r="171" spans="10:10" x14ac:dyDescent="0.2">
      <c r="J171" s="35"/>
    </row>
    <row r="172" spans="10:10" x14ac:dyDescent="0.2">
      <c r="J172" s="35"/>
    </row>
    <row r="173" spans="10:10" x14ac:dyDescent="0.2">
      <c r="J173" s="35"/>
    </row>
    <row r="174" spans="10:10" x14ac:dyDescent="0.2">
      <c r="J174" s="35"/>
    </row>
    <row r="175" spans="10:10" x14ac:dyDescent="0.2">
      <c r="J175" s="35"/>
    </row>
    <row r="176" spans="10:10" x14ac:dyDescent="0.2">
      <c r="J176" s="35"/>
    </row>
    <row r="177" spans="10:10" x14ac:dyDescent="0.2">
      <c r="J177" s="35"/>
    </row>
    <row r="178" spans="10:10" x14ac:dyDescent="0.2">
      <c r="J178" s="35"/>
    </row>
    <row r="179" spans="10:10" x14ac:dyDescent="0.2">
      <c r="J179" s="35"/>
    </row>
    <row r="180" spans="10:10" x14ac:dyDescent="0.2">
      <c r="J180" s="35"/>
    </row>
    <row r="181" spans="10:10" x14ac:dyDescent="0.2">
      <c r="J181" s="35"/>
    </row>
    <row r="182" spans="10:10" x14ac:dyDescent="0.2">
      <c r="J182" s="35"/>
    </row>
    <row r="183" spans="10:10" x14ac:dyDescent="0.2">
      <c r="J183" s="35"/>
    </row>
    <row r="184" spans="10:10" x14ac:dyDescent="0.2">
      <c r="J184" s="35"/>
    </row>
    <row r="185" spans="10:10" x14ac:dyDescent="0.2">
      <c r="J185" s="35"/>
    </row>
    <row r="186" spans="10:10" x14ac:dyDescent="0.2">
      <c r="J186" s="35"/>
    </row>
    <row r="187" spans="10:10" x14ac:dyDescent="0.2">
      <c r="J187" s="35"/>
    </row>
    <row r="188" spans="10:10" x14ac:dyDescent="0.2">
      <c r="J188" s="35"/>
    </row>
    <row r="189" spans="10:10" x14ac:dyDescent="0.2">
      <c r="J189" s="35"/>
    </row>
    <row r="190" spans="10:10" x14ac:dyDescent="0.2">
      <c r="J190" s="35"/>
    </row>
    <row r="191" spans="10:10" x14ac:dyDescent="0.2">
      <c r="J191" s="35"/>
    </row>
    <row r="192" spans="10:10" x14ac:dyDescent="0.2">
      <c r="J192" s="35"/>
    </row>
    <row r="193" spans="10:10" x14ac:dyDescent="0.2">
      <c r="J193" s="35"/>
    </row>
    <row r="194" spans="10:10" x14ac:dyDescent="0.2">
      <c r="J194" s="35"/>
    </row>
    <row r="195" spans="10:10" x14ac:dyDescent="0.2">
      <c r="J195" s="35"/>
    </row>
    <row r="196" spans="10:10" x14ac:dyDescent="0.2">
      <c r="J196" s="35"/>
    </row>
    <row r="197" spans="10:10" x14ac:dyDescent="0.2">
      <c r="J197" s="35"/>
    </row>
    <row r="198" spans="10:10" x14ac:dyDescent="0.2">
      <c r="J198" s="35"/>
    </row>
    <row r="199" spans="10:10" x14ac:dyDescent="0.2">
      <c r="J199" s="35"/>
    </row>
    <row r="200" spans="10:10" x14ac:dyDescent="0.2">
      <c r="J200" s="35"/>
    </row>
    <row r="201" spans="10:10" x14ac:dyDescent="0.2">
      <c r="J201" s="35"/>
    </row>
    <row r="202" spans="10:10" x14ac:dyDescent="0.2">
      <c r="J202" s="35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13:14:54</KDate>
  <Classification>MIS Internal</Classification>
  <Subclassification/>
  <HostName>MUMCMP00926</HostName>
  <Domain_User>CANARAROBECOMF/122</Domain_User>
  <IPAdd>192.9.198.225</IPAdd>
  <FilePath>Book20</FilePath>
  <KID>A4BB6D190548638586332946982849</KID>
  <UniqueName/>
  <Suggested/>
  <Justification/>
</Klassify>
</file>

<file path=customXml/itemProps1.xml><?xml version="1.0" encoding="utf-8"?>
<ds:datastoreItem xmlns:ds="http://schemas.openxmlformats.org/officeDocument/2006/customXml" ds:itemID="{08613A51-7BF4-4847-864C-73A52A26EBD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2024-08-07T07:44:46Z</dcterms:created>
  <dcterms:modified xsi:type="dcterms:W3CDTF">2024-08-07T07:44:54Z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A4BB6D190548638586332946982849</vt:lpwstr>
  </property>
</Properties>
</file>