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2411C6B7-AA58-4FCB-98B1-AB68F5294585}" xr6:coauthVersionLast="47" xr6:coauthVersionMax="47" xr10:uidLastSave="{00000000-0000-0000-0000-000000000000}"/>
  <bookViews>
    <workbookView xWindow="-120" yWindow="-120" windowWidth="20730" windowHeight="11160" xr2:uid="{6A0E7E69-F6EF-445B-8859-257684FE7A2D}"/>
  </bookViews>
  <sheets>
    <sheet name="TA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F43" i="1"/>
  <c r="G42" i="1"/>
  <c r="F42" i="1"/>
  <c r="G39" i="1"/>
  <c r="F39" i="1"/>
  <c r="G35" i="1"/>
  <c r="F35" i="1"/>
  <c r="G29" i="1"/>
  <c r="G36" i="1" s="1"/>
  <c r="F29" i="1"/>
  <c r="F36" i="1" s="1"/>
  <c r="G18" i="1"/>
  <c r="F18" i="1"/>
  <c r="F44" i="1" s="1"/>
  <c r="G17" i="1"/>
  <c r="F17" i="1"/>
  <c r="G44" i="1" l="1"/>
</calcChain>
</file>

<file path=xl/sharedStrings.xml><?xml version="1.0" encoding="utf-8"?>
<sst xmlns="http://schemas.openxmlformats.org/spreadsheetml/2006/main" count="115" uniqueCount="92">
  <si>
    <t>CANARA ROBECO ULTRA SHORT TERM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</si>
  <si>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</si>
  <si>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</si>
  <si>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</si>
  <si>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</si>
  <si>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</si>
  <si>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</si>
  <si>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</si>
  <si>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</si>
  <si>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August'24</t>
  </si>
  <si>
    <t>Benchmark Risk-o-meter Level- August'24</t>
  </si>
  <si>
    <t>Scheme Risk-o-meter Level- July'24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</si>
  <si>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</si>
  <si>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</si>
  <si>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</si>
  <si>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</si>
  <si>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</si>
  <si>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</si>
  <si>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</si>
  <si>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</si>
  <si>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9.00% Reliance Industries Ltd (21/01/2025) **</t>
  </si>
  <si>
    <t>INE110L08060</t>
  </si>
  <si>
    <t>CRISIL AAA</t>
  </si>
  <si>
    <t>Relatively Low (Class I)</t>
  </si>
  <si>
    <t>B-I</t>
  </si>
  <si>
    <t>8.15% Export-Import Bank Of India (05/03/2025)</t>
  </si>
  <si>
    <t>INE514E08EL8</t>
  </si>
  <si>
    <t>7.60% REC Ltd (28/02/2026) **</t>
  </si>
  <si>
    <t>INE020B08EF4</t>
  </si>
  <si>
    <t>Moderate 
(Class II)</t>
  </si>
  <si>
    <t>7.8983% SUNDARAM FINANCE LTD 18-DEC-24 **</t>
  </si>
  <si>
    <t>INE660A07RJ5</t>
  </si>
  <si>
    <t>ICRA AAA</t>
  </si>
  <si>
    <t>7.90% Bajaj Finance Ltd (17/11/2025) **</t>
  </si>
  <si>
    <t>INE296A07SF4</t>
  </si>
  <si>
    <t>Relatively High (Class III)</t>
  </si>
  <si>
    <t>7.05% National Housing Bank (18/12/2024) **</t>
  </si>
  <si>
    <t>INE557F08FG1</t>
  </si>
  <si>
    <t>5.74% Kotak Mahindra Prime Ltd (22/10/2024) **</t>
  </si>
  <si>
    <t>INE916DA7RI1</t>
  </si>
  <si>
    <t>Benchmark: CRISIL Ultra Short Duration Debt A-I Index</t>
  </si>
  <si>
    <t>7.17% Power Finance Corporation Ltd (22/05/2025)</t>
  </si>
  <si>
    <t>INE134E08KT5</t>
  </si>
  <si>
    <t>6.39% Indian Oil Corporation Ltd (06/03/2025) **</t>
  </si>
  <si>
    <t>INE242A08452</t>
  </si>
  <si>
    <t>5.5315% LIC HOUSING FINANCE LTD 20-DEC-24 **</t>
  </si>
  <si>
    <t>INE115A07OX8</t>
  </si>
  <si>
    <t>Sub Total</t>
  </si>
  <si>
    <t>Total</t>
  </si>
  <si>
    <t>Money Market Instruments</t>
  </si>
  <si>
    <t>Certificate of Deposit</t>
  </si>
  <si>
    <t>ICICI Bank Ltd (29/10/2024) ** #</t>
  </si>
  <si>
    <t>INE090AD6071</t>
  </si>
  <si>
    <t>ICRA A1+</t>
  </si>
  <si>
    <t>Axis Bank Ltd (28/11/2024) #</t>
  </si>
  <si>
    <t>INE238AD6587</t>
  </si>
  <si>
    <t>CRISIL A1+</t>
  </si>
  <si>
    <t>Small Industries Development Bank of India (18/12/2024) ** #</t>
  </si>
  <si>
    <t>INE556F16AN3</t>
  </si>
  <si>
    <t>CARE A1+</t>
  </si>
  <si>
    <t>Kotak Mahindra Bank Ltd (03/01/2025) ** #</t>
  </si>
  <si>
    <t>INE237A162V1</t>
  </si>
  <si>
    <t>Punjab National Bank (31/01/2025) ** #</t>
  </si>
  <si>
    <t>INE160A16OH8</t>
  </si>
  <si>
    <t>Union Bank of India (18/03/2025) ** #</t>
  </si>
  <si>
    <t>INE692A16HP7</t>
  </si>
  <si>
    <t>IND A1+</t>
  </si>
  <si>
    <t>HDFC Bank Ltd (02/06/2025) ** #</t>
  </si>
  <si>
    <t>INE040A16FE7</t>
  </si>
  <si>
    <t>ICICI Bank Ltd (27/06/2025) ** #</t>
  </si>
  <si>
    <t>INE090AD6162</t>
  </si>
  <si>
    <t>Treasury Bill</t>
  </si>
  <si>
    <t>91 DTB (10-OCT-2024)</t>
  </si>
  <si>
    <t>IN002024X169</t>
  </si>
  <si>
    <t xml:space="preserve"> Sovereign</t>
  </si>
  <si>
    <t>364 DTB (24-OCT-2024)</t>
  </si>
  <si>
    <t>IN002023Z323</t>
  </si>
  <si>
    <t>182 DTB (14-FEB-2025)</t>
  </si>
  <si>
    <t>IN002024Y209</t>
  </si>
  <si>
    <t>364 DTB (05-DEC-2024)</t>
  </si>
  <si>
    <t>IN002023Z380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</si>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</sst>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123825</xdr:colOff>
      <xdr:row>4</xdr:row>
      <xdr:rowOff>85724</xdr:rowOff>
    </xdr:from>
    <xdr:ext cx="1863481" cy="1385661"/>
    <xdr:pic>
      <xdr:nvPicPr>
        <xdr:cNvPr id="2" name="Picture 1">
          <a:extLst>
            <a:ext uri="{FF2B5EF4-FFF2-40B4-BE49-F238E27FC236}">
              <a16:creationId xmlns:a16="http://schemas.microsoft.com/office/drawing/2014/main" id="{864A4A79-FCD1-469E-A106-928E8C4B3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0" y="1076324"/>
          <a:ext cx="1863481" cy="1385661"/>
        </a:xfrm>
        <a:prstGeom prst="rect">
          <a:avLst/>
        </a:prstGeom>
      </xdr:spPr>
    </xdr:pic>
    <xdr:clientData/>
  </xdr:oneCellAnchor>
  <xdr:oneCellAnchor>
    <xdr:from>
      <xdr:col>11</xdr:col>
      <xdr:colOff>152400</xdr:colOff>
      <xdr:row>4</xdr:row>
      <xdr:rowOff>133349</xdr:rowOff>
    </xdr:from>
    <xdr:ext cx="1863481" cy="1343025"/>
    <xdr:pic>
      <xdr:nvPicPr>
        <xdr:cNvPr id="3" name="Picture 2">
          <a:extLst>
            <a:ext uri="{FF2B5EF4-FFF2-40B4-BE49-F238E27FC236}">
              <a16:creationId xmlns:a16="http://schemas.microsoft.com/office/drawing/2014/main" id="{6F6EB579-7ED7-426A-AB76-482D433F4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11325" y="1123949"/>
          <a:ext cx="1863481" cy="1343025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85726</xdr:rowOff>
    </xdr:from>
    <xdr:to>
      <xdr:col>10</xdr:col>
      <xdr:colOff>2209800</xdr:colOff>
      <xdr:row>10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84D94A-A505-42FA-A085-1DF40B462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75" y="1076326"/>
          <a:ext cx="2143125" cy="1428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71963-4CAB-4B55-97F6-EE9E6BBDC04D}">
  <dimension ref="B1:Q103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3.5703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5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4"/>
      <c r="D6" s="24"/>
      <c r="E6" s="24"/>
      <c r="F6" s="25"/>
      <c r="G6" s="25"/>
      <c r="H6" s="25"/>
      <c r="J6" s="20"/>
      <c r="K6" s="20"/>
      <c r="L6" s="20"/>
      <c r="N6" s="26" t="s">
        <v>19</v>
      </c>
      <c r="O6" s="27"/>
      <c r="P6" s="27"/>
      <c r="Q6" s="27"/>
    </row>
    <row r="7" spans="2:17" x14ac:dyDescent="0.2">
      <c r="B7" s="24" t="s">
        <v>20</v>
      </c>
      <c r="C7" s="24" t="s">
        <v>21</v>
      </c>
      <c r="D7" s="24" t="s">
        <v>22</v>
      </c>
      <c r="E7" s="28">
        <v>250</v>
      </c>
      <c r="F7" s="25">
        <v>2510.16</v>
      </c>
      <c r="G7" s="25">
        <v>4.53</v>
      </c>
      <c r="H7" s="25">
        <v>7.51</v>
      </c>
      <c r="I7" s="29"/>
      <c r="J7" s="20"/>
      <c r="K7" s="20"/>
      <c r="L7" s="20"/>
      <c r="N7" s="30" t="s">
        <v>23</v>
      </c>
      <c r="O7" s="31"/>
      <c r="P7" s="32" t="s">
        <v>24</v>
      </c>
      <c r="Q7" s="31"/>
    </row>
    <row r="8" spans="2:17" x14ac:dyDescent="0.2">
      <c r="B8" s="24" t="s">
        <v>25</v>
      </c>
      <c r="C8" s="24" t="s">
        <v>26</v>
      </c>
      <c r="D8" s="24" t="s">
        <v>22</v>
      </c>
      <c r="E8" s="28">
        <v>250</v>
      </c>
      <c r="F8" s="25">
        <v>2502.98</v>
      </c>
      <c r="G8" s="25">
        <v>4.5199999999999996</v>
      </c>
      <c r="H8" s="25">
        <v>7.6</v>
      </c>
      <c r="I8" s="29"/>
      <c r="J8" s="20"/>
      <c r="K8" s="20"/>
      <c r="L8" s="20"/>
      <c r="N8" s="30"/>
      <c r="O8" s="33"/>
      <c r="P8" s="34"/>
      <c r="Q8" s="33"/>
    </row>
    <row r="9" spans="2:17" x14ac:dyDescent="0.2">
      <c r="B9" s="24" t="s">
        <v>27</v>
      </c>
      <c r="C9" s="24" t="s">
        <v>28</v>
      </c>
      <c r="D9" s="24" t="s">
        <v>22</v>
      </c>
      <c r="E9" s="28">
        <v>2500</v>
      </c>
      <c r="F9" s="25">
        <v>2498.2800000000002</v>
      </c>
      <c r="G9" s="25">
        <v>4.51</v>
      </c>
      <c r="H9" s="25">
        <v>7.6</v>
      </c>
      <c r="I9" s="29"/>
      <c r="J9" s="20"/>
      <c r="K9" s="20"/>
      <c r="L9" s="20"/>
      <c r="N9" s="30" t="s">
        <v>29</v>
      </c>
      <c r="O9" s="31"/>
      <c r="P9" s="31"/>
      <c r="Q9" s="31"/>
    </row>
    <row r="10" spans="2:17" x14ac:dyDescent="0.2">
      <c r="B10" s="24" t="s">
        <v>30</v>
      </c>
      <c r="C10" s="24" t="s">
        <v>31</v>
      </c>
      <c r="D10" s="24" t="s">
        <v>32</v>
      </c>
      <c r="E10" s="28">
        <v>250</v>
      </c>
      <c r="F10" s="25">
        <v>2498.2600000000002</v>
      </c>
      <c r="G10" s="25">
        <v>4.51</v>
      </c>
      <c r="H10" s="25">
        <v>7.71</v>
      </c>
      <c r="I10" s="29"/>
      <c r="J10" s="20"/>
      <c r="K10" s="20"/>
      <c r="L10" s="20"/>
      <c r="N10" s="30"/>
      <c r="O10" s="33"/>
      <c r="P10" s="33"/>
      <c r="Q10" s="33"/>
    </row>
    <row r="11" spans="2:17" x14ac:dyDescent="0.2">
      <c r="B11" s="24" t="s">
        <v>33</v>
      </c>
      <c r="C11" s="24" t="s">
        <v>34</v>
      </c>
      <c r="D11" s="24" t="s">
        <v>22</v>
      </c>
      <c r="E11" s="28">
        <v>250</v>
      </c>
      <c r="F11" s="25">
        <v>2496.23</v>
      </c>
      <c r="G11" s="25">
        <v>4.51</v>
      </c>
      <c r="H11" s="25">
        <v>7.99</v>
      </c>
      <c r="I11" s="29"/>
      <c r="J11" s="20"/>
      <c r="K11" s="20"/>
      <c r="L11" s="20"/>
      <c r="N11" s="30" t="s">
        <v>35</v>
      </c>
      <c r="O11" s="31"/>
      <c r="P11" s="31"/>
      <c r="Q11" s="31"/>
    </row>
    <row r="12" spans="2:17" x14ac:dyDescent="0.2">
      <c r="B12" s="24" t="s">
        <v>36</v>
      </c>
      <c r="C12" s="24" t="s">
        <v>37</v>
      </c>
      <c r="D12" s="24" t="s">
        <v>22</v>
      </c>
      <c r="E12" s="28">
        <v>250</v>
      </c>
      <c r="F12" s="25">
        <v>2494.56</v>
      </c>
      <c r="G12" s="25">
        <v>4.5</v>
      </c>
      <c r="H12" s="25">
        <v>7.44</v>
      </c>
      <c r="I12" s="29"/>
      <c r="J12" s="20"/>
      <c r="K12" s="20"/>
      <c r="L12" s="20"/>
      <c r="N12" s="30"/>
      <c r="O12" s="33"/>
      <c r="P12" s="33"/>
      <c r="Q12" s="33"/>
    </row>
    <row r="13" spans="2:17" x14ac:dyDescent="0.2">
      <c r="B13" s="24" t="s">
        <v>38</v>
      </c>
      <c r="C13" s="24" t="s">
        <v>39</v>
      </c>
      <c r="D13" s="24" t="s">
        <v>22</v>
      </c>
      <c r="E13" s="28">
        <v>250</v>
      </c>
      <c r="F13" s="25">
        <v>2491.7199999999998</v>
      </c>
      <c r="G13" s="25">
        <v>4.5</v>
      </c>
      <c r="H13" s="25">
        <v>7.76</v>
      </c>
      <c r="I13" s="29"/>
      <c r="J13" s="35"/>
      <c r="K13" s="35" t="s">
        <v>40</v>
      </c>
      <c r="L13" s="29"/>
    </row>
    <row r="14" spans="2:17" x14ac:dyDescent="0.2">
      <c r="B14" s="24" t="s">
        <v>41</v>
      </c>
      <c r="C14" s="24" t="s">
        <v>42</v>
      </c>
      <c r="D14" s="24" t="s">
        <v>22</v>
      </c>
      <c r="E14" s="28">
        <v>250</v>
      </c>
      <c r="F14" s="25">
        <v>2487.98</v>
      </c>
      <c r="G14" s="25">
        <v>4.49</v>
      </c>
      <c r="H14" s="25">
        <v>7.72</v>
      </c>
      <c r="I14" s="29"/>
    </row>
    <row r="15" spans="2:17" x14ac:dyDescent="0.2">
      <c r="B15" s="24" t="s">
        <v>43</v>
      </c>
      <c r="C15" s="24" t="s">
        <v>44</v>
      </c>
      <c r="D15" s="24" t="s">
        <v>22</v>
      </c>
      <c r="E15" s="28">
        <v>250</v>
      </c>
      <c r="F15" s="25">
        <v>2483.91</v>
      </c>
      <c r="G15" s="25">
        <v>4.49</v>
      </c>
      <c r="H15" s="25">
        <v>7.47</v>
      </c>
      <c r="I15" s="29"/>
    </row>
    <row r="16" spans="2:17" x14ac:dyDescent="0.2">
      <c r="B16" s="24" t="s">
        <v>45</v>
      </c>
      <c r="C16" s="24" t="s">
        <v>46</v>
      </c>
      <c r="D16" s="24" t="s">
        <v>22</v>
      </c>
      <c r="E16" s="28">
        <v>250</v>
      </c>
      <c r="F16" s="25">
        <v>2483.37</v>
      </c>
      <c r="G16" s="25">
        <v>4.4800000000000004</v>
      </c>
      <c r="H16" s="25">
        <v>7.5</v>
      </c>
      <c r="I16" s="29"/>
    </row>
    <row r="17" spans="2:9" x14ac:dyDescent="0.2">
      <c r="B17" s="36" t="s">
        <v>47</v>
      </c>
      <c r="C17" s="36"/>
      <c r="D17" s="36"/>
      <c r="E17" s="36"/>
      <c r="F17" s="37">
        <f>SUM(F6:F16)</f>
        <v>24947.449999999997</v>
      </c>
      <c r="G17" s="37">
        <f>SUM(G6:G16)</f>
        <v>45.040000000000006</v>
      </c>
      <c r="H17" s="38"/>
      <c r="I17" s="29"/>
    </row>
    <row r="18" spans="2:9" x14ac:dyDescent="0.2">
      <c r="B18" s="39" t="s">
        <v>48</v>
      </c>
      <c r="C18" s="39"/>
      <c r="D18" s="39"/>
      <c r="E18" s="39"/>
      <c r="F18" s="40">
        <f>F17</f>
        <v>24947.449999999997</v>
      </c>
      <c r="G18" s="40">
        <f>G17</f>
        <v>45.040000000000006</v>
      </c>
      <c r="H18" s="40"/>
      <c r="I18" s="29"/>
    </row>
    <row r="19" spans="2:9" x14ac:dyDescent="0.2">
      <c r="B19" s="23" t="s">
        <v>49</v>
      </c>
      <c r="C19" s="24"/>
      <c r="D19" s="24"/>
      <c r="E19" s="24"/>
      <c r="F19" s="25"/>
      <c r="G19" s="25"/>
      <c r="H19" s="25"/>
      <c r="I19" s="29"/>
    </row>
    <row r="20" spans="2:9" x14ac:dyDescent="0.2">
      <c r="B20" s="23" t="s">
        <v>50</v>
      </c>
      <c r="C20" s="24"/>
      <c r="D20" s="24"/>
      <c r="E20" s="24"/>
      <c r="F20" s="25"/>
      <c r="G20" s="25"/>
      <c r="H20" s="25"/>
      <c r="I20" s="29"/>
    </row>
    <row r="21" spans="2:9" x14ac:dyDescent="0.2">
      <c r="B21" s="24" t="s">
        <v>51</v>
      </c>
      <c r="C21" s="24" t="s">
        <v>52</v>
      </c>
      <c r="D21" s="24" t="s">
        <v>53</v>
      </c>
      <c r="E21" s="28">
        <v>500</v>
      </c>
      <c r="F21" s="25">
        <v>2471.6999999999998</v>
      </c>
      <c r="G21" s="25">
        <v>4.46</v>
      </c>
      <c r="H21" s="25">
        <v>7.21</v>
      </c>
      <c r="I21" s="29"/>
    </row>
    <row r="22" spans="2:9" x14ac:dyDescent="0.2">
      <c r="B22" s="24" t="s">
        <v>54</v>
      </c>
      <c r="C22" s="24" t="s">
        <v>55</v>
      </c>
      <c r="D22" s="24" t="s">
        <v>56</v>
      </c>
      <c r="E22" s="28">
        <v>500</v>
      </c>
      <c r="F22" s="25">
        <v>2457.13</v>
      </c>
      <c r="G22" s="25">
        <v>4.4400000000000004</v>
      </c>
      <c r="H22" s="25">
        <v>7.24</v>
      </c>
      <c r="I22" s="29"/>
    </row>
    <row r="23" spans="2:9" x14ac:dyDescent="0.2">
      <c r="B23" s="24" t="s">
        <v>57</v>
      </c>
      <c r="C23" s="24" t="s">
        <v>58</v>
      </c>
      <c r="D23" s="24" t="s">
        <v>59</v>
      </c>
      <c r="E23" s="28">
        <v>500</v>
      </c>
      <c r="F23" s="25">
        <v>2446.5300000000002</v>
      </c>
      <c r="G23" s="25">
        <v>4.42</v>
      </c>
      <c r="H23" s="25">
        <v>7.39</v>
      </c>
      <c r="I23" s="29"/>
    </row>
    <row r="24" spans="2:9" x14ac:dyDescent="0.2">
      <c r="B24" s="24" t="s">
        <v>60</v>
      </c>
      <c r="C24" s="24" t="s">
        <v>61</v>
      </c>
      <c r="D24" s="24" t="s">
        <v>56</v>
      </c>
      <c r="E24" s="28">
        <v>500</v>
      </c>
      <c r="F24" s="25">
        <v>2438.29</v>
      </c>
      <c r="G24" s="25">
        <v>4.4000000000000004</v>
      </c>
      <c r="H24" s="25">
        <v>7.45</v>
      </c>
      <c r="I24" s="29"/>
    </row>
    <row r="25" spans="2:9" x14ac:dyDescent="0.2">
      <c r="B25" s="24" t="s">
        <v>62</v>
      </c>
      <c r="C25" s="24" t="s">
        <v>63</v>
      </c>
      <c r="D25" s="24" t="s">
        <v>53</v>
      </c>
      <c r="E25" s="28">
        <v>500</v>
      </c>
      <c r="F25" s="25">
        <v>2424.77</v>
      </c>
      <c r="G25" s="25">
        <v>4.38</v>
      </c>
      <c r="H25" s="25">
        <v>7.45</v>
      </c>
      <c r="I25" s="29"/>
    </row>
    <row r="26" spans="2:9" x14ac:dyDescent="0.2">
      <c r="B26" s="24" t="s">
        <v>64</v>
      </c>
      <c r="C26" s="24" t="s">
        <v>65</v>
      </c>
      <c r="D26" s="24" t="s">
        <v>66</v>
      </c>
      <c r="E26" s="28">
        <v>500</v>
      </c>
      <c r="F26" s="25">
        <v>2402.39</v>
      </c>
      <c r="G26" s="25">
        <v>4.34</v>
      </c>
      <c r="H26" s="25">
        <v>7.49</v>
      </c>
      <c r="I26" s="29"/>
    </row>
    <row r="27" spans="2:9" x14ac:dyDescent="0.2">
      <c r="B27" s="24" t="s">
        <v>67</v>
      </c>
      <c r="C27" s="24" t="s">
        <v>68</v>
      </c>
      <c r="D27" s="24" t="s">
        <v>59</v>
      </c>
      <c r="E27" s="28">
        <v>500</v>
      </c>
      <c r="F27" s="25">
        <v>2365.36</v>
      </c>
      <c r="G27" s="25">
        <v>4.2699999999999996</v>
      </c>
      <c r="H27" s="25">
        <v>7.58</v>
      </c>
      <c r="I27" s="29"/>
    </row>
    <row r="28" spans="2:9" x14ac:dyDescent="0.2">
      <c r="B28" s="24" t="s">
        <v>69</v>
      </c>
      <c r="C28" s="24" t="s">
        <v>70</v>
      </c>
      <c r="D28" s="24" t="s">
        <v>56</v>
      </c>
      <c r="E28" s="28">
        <v>500</v>
      </c>
      <c r="F28" s="25">
        <v>2354.48</v>
      </c>
      <c r="G28" s="25">
        <v>4.25</v>
      </c>
      <c r="H28" s="25">
        <v>7.55</v>
      </c>
      <c r="I28" s="29"/>
    </row>
    <row r="29" spans="2:9" x14ac:dyDescent="0.2">
      <c r="B29" s="23" t="s">
        <v>47</v>
      </c>
      <c r="C29" s="23"/>
      <c r="D29" s="23"/>
      <c r="E29" s="23"/>
      <c r="F29" s="41">
        <f>SUM(F20:F28)</f>
        <v>19360.650000000001</v>
      </c>
      <c r="G29" s="41">
        <f>SUM(G20:G28)</f>
        <v>34.959999999999994</v>
      </c>
      <c r="H29" s="42"/>
      <c r="I29" s="29"/>
    </row>
    <row r="30" spans="2:9" x14ac:dyDescent="0.2">
      <c r="B30" s="23" t="s">
        <v>71</v>
      </c>
      <c r="C30" s="24"/>
      <c r="D30" s="24"/>
      <c r="E30" s="24"/>
      <c r="F30" s="25"/>
      <c r="G30" s="25"/>
      <c r="H30" s="25"/>
      <c r="I30" s="29"/>
    </row>
    <row r="31" spans="2:9" x14ac:dyDescent="0.2">
      <c r="B31" s="24" t="s">
        <v>72</v>
      </c>
      <c r="C31" s="24" t="s">
        <v>73</v>
      </c>
      <c r="D31" s="24" t="s">
        <v>74</v>
      </c>
      <c r="E31" s="28">
        <v>2500000</v>
      </c>
      <c r="F31" s="25">
        <v>2482.4899999999998</v>
      </c>
      <c r="G31" s="25">
        <v>4.4800000000000004</v>
      </c>
      <c r="H31" s="25">
        <v>6.6</v>
      </c>
      <c r="I31" s="29"/>
    </row>
    <row r="32" spans="2:9" x14ac:dyDescent="0.2">
      <c r="B32" s="24" t="s">
        <v>75</v>
      </c>
      <c r="C32" s="24" t="s">
        <v>76</v>
      </c>
      <c r="D32" s="24" t="s">
        <v>74</v>
      </c>
      <c r="E32" s="28">
        <v>2500000</v>
      </c>
      <c r="F32" s="25">
        <v>2476.31</v>
      </c>
      <c r="G32" s="25">
        <v>4.47</v>
      </c>
      <c r="H32" s="25">
        <v>6.59</v>
      </c>
      <c r="I32" s="29"/>
    </row>
    <row r="33" spans="2:9" x14ac:dyDescent="0.2">
      <c r="B33" s="24" t="s">
        <v>77</v>
      </c>
      <c r="C33" s="24" t="s">
        <v>78</v>
      </c>
      <c r="D33" s="24" t="s">
        <v>74</v>
      </c>
      <c r="E33" s="28">
        <v>2500000</v>
      </c>
      <c r="F33" s="25">
        <v>2425.94</v>
      </c>
      <c r="G33" s="25">
        <v>4.38</v>
      </c>
      <c r="H33" s="25">
        <v>6.71</v>
      </c>
      <c r="I33" s="29"/>
    </row>
    <row r="34" spans="2:9" x14ac:dyDescent="0.2">
      <c r="B34" s="24" t="s">
        <v>79</v>
      </c>
      <c r="C34" s="24" t="s">
        <v>80</v>
      </c>
      <c r="D34" s="24" t="s">
        <v>74</v>
      </c>
      <c r="E34" s="28">
        <v>500000</v>
      </c>
      <c r="F34" s="25">
        <v>491.53</v>
      </c>
      <c r="G34" s="25">
        <v>0.89</v>
      </c>
      <c r="H34" s="25">
        <v>6.62</v>
      </c>
      <c r="I34" s="29"/>
    </row>
    <row r="35" spans="2:9" x14ac:dyDescent="0.2">
      <c r="B35" s="36" t="s">
        <v>47</v>
      </c>
      <c r="C35" s="36"/>
      <c r="D35" s="36"/>
      <c r="E35" s="36"/>
      <c r="F35" s="37">
        <f>SUM(F30:F34)</f>
        <v>7876.2699999999995</v>
      </c>
      <c r="G35" s="37">
        <f>SUM(G30:G34)</f>
        <v>14.219999999999999</v>
      </c>
      <c r="H35" s="38"/>
      <c r="I35" s="29"/>
    </row>
    <row r="36" spans="2:9" x14ac:dyDescent="0.2">
      <c r="B36" s="39" t="s">
        <v>48</v>
      </c>
      <c r="C36" s="39"/>
      <c r="D36" s="39"/>
      <c r="E36" s="39"/>
      <c r="F36" s="40">
        <f>F29+F35</f>
        <v>27236.920000000002</v>
      </c>
      <c r="G36" s="40">
        <f>G29+G35</f>
        <v>49.179999999999993</v>
      </c>
      <c r="H36" s="40"/>
      <c r="I36" s="29"/>
    </row>
    <row r="37" spans="2:9" x14ac:dyDescent="0.2">
      <c r="B37" s="23" t="s">
        <v>81</v>
      </c>
      <c r="C37" s="24"/>
      <c r="D37" s="24"/>
      <c r="E37" s="24"/>
      <c r="F37" s="25"/>
      <c r="G37" s="25"/>
      <c r="H37" s="25"/>
      <c r="I37" s="29"/>
    </row>
    <row r="38" spans="2:9" x14ac:dyDescent="0.2">
      <c r="B38" s="43" t="s">
        <v>82</v>
      </c>
      <c r="C38" s="43" t="s">
        <v>83</v>
      </c>
      <c r="D38" s="43" t="s">
        <v>81</v>
      </c>
      <c r="E38" s="44">
        <v>1529.0239999999999</v>
      </c>
      <c r="F38" s="45">
        <v>158.51</v>
      </c>
      <c r="G38" s="45">
        <v>0.28999999999999998</v>
      </c>
      <c r="H38" s="45">
        <v>6.77</v>
      </c>
      <c r="I38" s="29"/>
    </row>
    <row r="39" spans="2:9" x14ac:dyDescent="0.2">
      <c r="B39" s="46" t="s">
        <v>48</v>
      </c>
      <c r="C39" s="46"/>
      <c r="D39" s="46"/>
      <c r="E39" s="46"/>
      <c r="F39" s="41">
        <f>SUM(F38:F38)</f>
        <v>158.51</v>
      </c>
      <c r="G39" s="41">
        <f>SUM(G38:G38)</f>
        <v>0.28999999999999998</v>
      </c>
      <c r="H39" s="41"/>
      <c r="I39" s="29"/>
    </row>
    <row r="40" spans="2:9" x14ac:dyDescent="0.2">
      <c r="B40" s="23" t="s">
        <v>84</v>
      </c>
      <c r="C40" s="24"/>
      <c r="D40" s="24"/>
      <c r="E40" s="24"/>
      <c r="F40" s="25"/>
      <c r="G40" s="25"/>
      <c r="H40" s="25"/>
      <c r="I40" s="29"/>
    </row>
    <row r="41" spans="2:9" x14ac:dyDescent="0.2">
      <c r="B41" s="24" t="s">
        <v>84</v>
      </c>
      <c r="C41" s="24"/>
      <c r="D41" s="24"/>
      <c r="E41" s="24"/>
      <c r="F41" s="25">
        <v>1870.87</v>
      </c>
      <c r="G41" s="25">
        <v>3.38</v>
      </c>
      <c r="H41" s="25"/>
      <c r="I41" s="29"/>
    </row>
    <row r="42" spans="2:9" x14ac:dyDescent="0.2">
      <c r="B42" s="36" t="s">
        <v>47</v>
      </c>
      <c r="C42" s="36"/>
      <c r="D42" s="36"/>
      <c r="E42" s="36"/>
      <c r="F42" s="37">
        <f>SUM(F40:F41)</f>
        <v>1870.87</v>
      </c>
      <c r="G42" s="37">
        <f>SUM(G40:G41)</f>
        <v>3.38</v>
      </c>
      <c r="H42" s="38"/>
      <c r="I42" s="29"/>
    </row>
    <row r="43" spans="2:9" x14ac:dyDescent="0.2">
      <c r="B43" s="47" t="s">
        <v>48</v>
      </c>
      <c r="C43" s="47"/>
      <c r="D43" s="47"/>
      <c r="E43" s="47"/>
      <c r="F43" s="48">
        <f>F42</f>
        <v>1870.87</v>
      </c>
      <c r="G43" s="48">
        <f>G42</f>
        <v>3.38</v>
      </c>
      <c r="H43" s="48"/>
      <c r="I43" s="29"/>
    </row>
    <row r="44" spans="2:9" x14ac:dyDescent="0.2">
      <c r="B44" s="49" t="s">
        <v>85</v>
      </c>
      <c r="C44" s="49"/>
      <c r="D44" s="49"/>
      <c r="E44" s="49"/>
      <c r="F44" s="50">
        <f>F45-(+F18+F36+F39+F43)</f>
        <v>1167.6200000000026</v>
      </c>
      <c r="G44" s="50">
        <f>G45-(+G18+G36+G39+G43)</f>
        <v>2.1099999999999994</v>
      </c>
      <c r="H44" s="50"/>
      <c r="I44" s="29"/>
    </row>
    <row r="45" spans="2:9" x14ac:dyDescent="0.2">
      <c r="B45" s="49" t="s">
        <v>86</v>
      </c>
      <c r="C45" s="49"/>
      <c r="D45" s="49"/>
      <c r="E45" s="49"/>
      <c r="F45" s="50">
        <v>55381.37</v>
      </c>
      <c r="G45" s="50">
        <v>100</v>
      </c>
      <c r="H45" s="50"/>
      <c r="I45" s="29"/>
    </row>
    <row r="46" spans="2:9" x14ac:dyDescent="0.2">
      <c r="I46" s="29"/>
    </row>
    <row r="47" spans="2:9" x14ac:dyDescent="0.2">
      <c r="B47" s="51" t="s">
        <v>87</v>
      </c>
      <c r="I47" s="29"/>
    </row>
    <row r="48" spans="2:9" x14ac:dyDescent="0.2">
      <c r="B48" s="51" t="s">
        <v>88</v>
      </c>
      <c r="I48" s="29"/>
    </row>
    <row r="49" spans="2:9" ht="12.75" thickBot="1" x14ac:dyDescent="0.25">
      <c r="I49" s="29"/>
    </row>
    <row r="50" spans="2:9" ht="13.5" thickTop="1" thickBot="1" x14ac:dyDescent="0.25">
      <c r="B50" s="52" t="s">
        <v>89</v>
      </c>
      <c r="C50" s="53">
        <v>0.4264</v>
      </c>
      <c r="I50" s="29"/>
    </row>
    <row r="51" spans="2:9" ht="13.5" thickTop="1" thickBot="1" x14ac:dyDescent="0.25">
      <c r="I51" s="29"/>
    </row>
    <row r="52" spans="2:9" ht="13.5" thickTop="1" thickBot="1" x14ac:dyDescent="0.25">
      <c r="B52" s="52" t="s">
        <v>90</v>
      </c>
      <c r="C52" s="54">
        <v>7.3599999999999999E-2</v>
      </c>
      <c r="I52" s="29"/>
    </row>
    <row r="53" spans="2:9" ht="13.5" thickTop="1" thickBot="1" x14ac:dyDescent="0.25">
      <c r="I53" s="29"/>
    </row>
    <row r="54" spans="2:9" ht="13.5" thickTop="1" thickBot="1" x14ac:dyDescent="0.25">
      <c r="B54" s="52" t="s">
        <v>91</v>
      </c>
      <c r="C54" s="53">
        <v>0.4582</v>
      </c>
      <c r="I54" s="29"/>
    </row>
    <row r="55" spans="2:9" ht="12.75" thickTop="1" x14ac:dyDescent="0.2">
      <c r="I55" s="29"/>
    </row>
    <row r="56" spans="2:9" x14ac:dyDescent="0.2">
      <c r="I56" s="29"/>
    </row>
    <row r="57" spans="2:9" x14ac:dyDescent="0.2">
      <c r="I57" s="29"/>
    </row>
    <row r="58" spans="2:9" x14ac:dyDescent="0.2">
      <c r="I58" s="29"/>
    </row>
    <row r="59" spans="2:9" x14ac:dyDescent="0.2">
      <c r="I59" s="29"/>
    </row>
    <row r="60" spans="2:9" x14ac:dyDescent="0.2">
      <c r="I60" s="29"/>
    </row>
    <row r="61" spans="2:9" x14ac:dyDescent="0.2">
      <c r="I61" s="29"/>
    </row>
    <row r="62" spans="2:9" x14ac:dyDescent="0.2">
      <c r="I62" s="29"/>
    </row>
    <row r="63" spans="2:9" x14ac:dyDescent="0.2">
      <c r="I63" s="29"/>
    </row>
    <row r="64" spans="2:9" x14ac:dyDescent="0.2">
      <c r="I64" s="29"/>
    </row>
    <row r="65" spans="9:9" x14ac:dyDescent="0.2">
      <c r="I65" s="29"/>
    </row>
    <row r="66" spans="9:9" x14ac:dyDescent="0.2">
      <c r="I66" s="29"/>
    </row>
    <row r="67" spans="9:9" x14ac:dyDescent="0.2">
      <c r="I67" s="29"/>
    </row>
    <row r="68" spans="9:9" x14ac:dyDescent="0.2">
      <c r="I68" s="29"/>
    </row>
    <row r="69" spans="9:9" x14ac:dyDescent="0.2">
      <c r="I69" s="29"/>
    </row>
    <row r="70" spans="9:9" x14ac:dyDescent="0.2">
      <c r="I70" s="29"/>
    </row>
    <row r="71" spans="9:9" x14ac:dyDescent="0.2">
      <c r="I71" s="29"/>
    </row>
    <row r="72" spans="9:9" x14ac:dyDescent="0.2">
      <c r="I72" s="29"/>
    </row>
    <row r="73" spans="9:9" x14ac:dyDescent="0.2">
      <c r="I73" s="29"/>
    </row>
    <row r="74" spans="9:9" x14ac:dyDescent="0.2">
      <c r="I74" s="29"/>
    </row>
    <row r="75" spans="9:9" x14ac:dyDescent="0.2">
      <c r="I75" s="29"/>
    </row>
    <row r="76" spans="9:9" x14ac:dyDescent="0.2">
      <c r="I76" s="29"/>
    </row>
    <row r="77" spans="9:9" x14ac:dyDescent="0.2">
      <c r="I77" s="29"/>
    </row>
    <row r="78" spans="9:9" x14ac:dyDescent="0.2">
      <c r="I78" s="29"/>
    </row>
    <row r="79" spans="9:9" x14ac:dyDescent="0.2">
      <c r="I79" s="29"/>
    </row>
    <row r="80" spans="9:9" x14ac:dyDescent="0.2">
      <c r="I80" s="29"/>
    </row>
    <row r="81" spans="9:9" x14ac:dyDescent="0.2">
      <c r="I81" s="29"/>
    </row>
    <row r="82" spans="9:9" x14ac:dyDescent="0.2">
      <c r="I82" s="29"/>
    </row>
    <row r="83" spans="9:9" x14ac:dyDescent="0.2">
      <c r="I83" s="29"/>
    </row>
    <row r="84" spans="9:9" x14ac:dyDescent="0.2">
      <c r="I84" s="29"/>
    </row>
    <row r="85" spans="9:9" x14ac:dyDescent="0.2">
      <c r="I85" s="29"/>
    </row>
    <row r="86" spans="9:9" x14ac:dyDescent="0.2">
      <c r="I86" s="29"/>
    </row>
    <row r="87" spans="9:9" x14ac:dyDescent="0.2">
      <c r="I87" s="29"/>
    </row>
    <row r="88" spans="9:9" x14ac:dyDescent="0.2">
      <c r="I88" s="29"/>
    </row>
    <row r="89" spans="9:9" x14ac:dyDescent="0.2">
      <c r="I89" s="29"/>
    </row>
    <row r="90" spans="9:9" x14ac:dyDescent="0.2">
      <c r="I90" s="29"/>
    </row>
    <row r="91" spans="9:9" x14ac:dyDescent="0.2">
      <c r="I91" s="29"/>
    </row>
    <row r="92" spans="9:9" x14ac:dyDescent="0.2">
      <c r="I92" s="29"/>
    </row>
    <row r="93" spans="9:9" x14ac:dyDescent="0.2">
      <c r="I93" s="29"/>
    </row>
    <row r="94" spans="9:9" x14ac:dyDescent="0.2">
      <c r="I94" s="29"/>
    </row>
    <row r="95" spans="9:9" x14ac:dyDescent="0.2">
      <c r="I95" s="29"/>
    </row>
    <row r="96" spans="9:9" x14ac:dyDescent="0.2">
      <c r="I96" s="29"/>
    </row>
    <row r="97" spans="9:9" x14ac:dyDescent="0.2">
      <c r="I97" s="29"/>
    </row>
    <row r="98" spans="9:9" x14ac:dyDescent="0.2">
      <c r="I98" s="29"/>
    </row>
    <row r="99" spans="9:9" x14ac:dyDescent="0.2">
      <c r="I99" s="29"/>
    </row>
    <row r="100" spans="9:9" x14ac:dyDescent="0.2">
      <c r="I100" s="29"/>
    </row>
    <row r="101" spans="9:9" x14ac:dyDescent="0.2">
      <c r="I101" s="29"/>
    </row>
    <row r="102" spans="9:9" x14ac:dyDescent="0.2">
      <c r="I102" s="29"/>
    </row>
    <row r="103" spans="9:9" x14ac:dyDescent="0.2">
      <c r="I103" s="29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12:41:35</KDate>
  <Classification>MIS Internal</Classification>
  <Subclassification/>
  <HostName>MUMCMP00935</HostName>
  <Domain_User>CANARAROBECOMF/628</Domain_User>
  <IPAdd>192.9.198.194</IPAdd>
  <FilePath>Book21</FilePath>
  <KID>C025A5607E97638611368958557805</KID>
  <UniqueName/>
  <Suggested/>
  <Justification/>
</Klassify>
</file>

<file path=customXml/itemProps1.xml><?xml version="1.0" encoding="utf-8"?>
<ds:datastoreItem xmlns:ds="http://schemas.openxmlformats.org/officeDocument/2006/customXml" ds:itemID="{E261E230-CA78-4DB3-90DD-1AE8E4DE8D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2024-09-05T07:11:33Z</dcterms:created>
  <dcterms:modified xsi:type="dcterms:W3CDTF">2024-09-05T07:11:36Z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C025A5607E97638611368958557805</vt:lpwstr>
  </property>
</Properties>
</file>