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E5B6CC60-EBCA-47B3-8D07-04EB6E1955DB}" xr6:coauthVersionLast="47" xr6:coauthVersionMax="47" xr10:uidLastSave="{00000000-0000-0000-0000-000000000000}"/>
  <bookViews>
    <workbookView xWindow="-110" yWindow="-110" windowWidth="19420" windowHeight="10300" xr2:uid="{929C5884-B202-4B63-BF36-B813F61FB3BA}"/>
  </bookViews>
  <sheets>
    <sheet name="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F42" i="1"/>
  <c r="F43" i="1" s="1"/>
  <c r="G39" i="1"/>
  <c r="F39" i="1"/>
  <c r="G36" i="1"/>
  <c r="F36" i="1"/>
  <c r="F32" i="1"/>
  <c r="G31" i="1"/>
  <c r="G32" i="1" s="1"/>
  <c r="F31" i="1"/>
  <c r="G28" i="1"/>
  <c r="F28" i="1"/>
  <c r="G18" i="1"/>
  <c r="G19" i="1" s="1"/>
  <c r="F18" i="1"/>
  <c r="F19" i="1" s="1"/>
  <c r="F44" i="1" s="1"/>
  <c r="G4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<sst xmlns="http://schemas.openxmlformats.org/spreadsheetml/2006/main" count="112" uniqueCount="90">
  <si>
    <t>CANARA ROBECO ULTRA SHORT TERM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</si>
  <si>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</si>
  <si>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</si>
  <si>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</si>
  <si>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</si>
  <si>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</si>
  <si>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</si>
  <si>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</si>
  <si>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</si>
  <si>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</si>
  <si>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</si>
  <si>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</si>
  <si>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</si>
  <si>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</si>
  <si>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</si>
  <si>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</si>
  <si>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</si>
  <si>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</si>
  <si>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</si>
  <si>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</si>
  <si>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</si>
  <si>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5.70% National Bank For Agriculture &amp; Rural Development (31/07/2025) **</t>
  </si>
  <si>
    <t>INE261F08DK7</t>
  </si>
  <si>
    <t>CRISIL AAA</t>
  </si>
  <si>
    <t>Relatively Low (Class I)</t>
  </si>
  <si>
    <t>B-I</t>
  </si>
  <si>
    <t>7.17% Power Finance Corporation Ltd (22/05/2025) **</t>
  </si>
  <si>
    <t>INE134E08KT5</t>
  </si>
  <si>
    <t>8.25% Kotak Mahindra Prime Ltd (20/06/2025) **</t>
  </si>
  <si>
    <t>INE916DA7SG3</t>
  </si>
  <si>
    <t>Moderate 
(Class II)</t>
  </si>
  <si>
    <t>7.83% Bajaj Housing Finance Ltd (12/12/2025) **</t>
  </si>
  <si>
    <t>INE377Y07391</t>
  </si>
  <si>
    <t>7.92% Kotak Mahindra Prime Ltd (20/11/2025) **</t>
  </si>
  <si>
    <t>INE916DA7SD0</t>
  </si>
  <si>
    <t>Relatively High (Class III)</t>
  </si>
  <si>
    <t>7.90% Bajaj Finance Ltd (17/11/2025) **</t>
  </si>
  <si>
    <t>INE296A07SF4</t>
  </si>
  <si>
    <t>6.35% Export-Import Bank of India (18/02/2025) **</t>
  </si>
  <si>
    <t>INE514E08FT8</t>
  </si>
  <si>
    <t>Benchmark: CRISIL Ultra Short Duration Debt A-I Index</t>
  </si>
  <si>
    <t>6.39% Indian Oil Corporation Ltd (06/03/2025) **</t>
  </si>
  <si>
    <t>INE242A08452</t>
  </si>
  <si>
    <t>7.70% HDB Financial Services Ltd (11/08/2025) **</t>
  </si>
  <si>
    <t>INE756I07EG8</t>
  </si>
  <si>
    <t>5.59% Small Industries Development Bank Of India (21/02/2025) **</t>
  </si>
  <si>
    <t>INE556F08JU6</t>
  </si>
  <si>
    <t>CARE AAA</t>
  </si>
  <si>
    <t>6.25% LIC Housing Finance Ltd (20/06/2025) **</t>
  </si>
  <si>
    <t>INE115A07PU1</t>
  </si>
  <si>
    <t>Sub Total</t>
  </si>
  <si>
    <t>Total</t>
  </si>
  <si>
    <t>Money Market Instruments</t>
  </si>
  <si>
    <t>Certificate of Deposit</t>
  </si>
  <si>
    <t>Punjab National Bank (25/02/2025) #</t>
  </si>
  <si>
    <t>INE160A16OM8</t>
  </si>
  <si>
    <t>CARE A1+</t>
  </si>
  <si>
    <t>State Bank Of India (27/12/2024) ** #</t>
  </si>
  <si>
    <t>INE062A16549</t>
  </si>
  <si>
    <t>CRISIL A1+</t>
  </si>
  <si>
    <t>Axis Bank Ltd (05/09/2025) ** #</t>
  </si>
  <si>
    <t>INE238AD6892</t>
  </si>
  <si>
    <t>HDFC Bank Ltd (15/09/2025) ** #</t>
  </si>
  <si>
    <t>INE040A16FN8</t>
  </si>
  <si>
    <t>ICICI Bank Ltd (14/11/2025) #</t>
  </si>
  <si>
    <t>INE090AD6204</t>
  </si>
  <si>
    <t>ICRA A1+</t>
  </si>
  <si>
    <t>Kotak Mahindra Bank Ltd (24/07/2025) ** #</t>
  </si>
  <si>
    <t>INE237A161Y7</t>
  </si>
  <si>
    <t>Treasury Bill</t>
  </si>
  <si>
    <t>364 DTB (05-DEC-2024)</t>
  </si>
  <si>
    <t>IN002023Z380</t>
  </si>
  <si>
    <t xml:space="preserve"> Sovereign</t>
  </si>
  <si>
    <t>Government Bonds</t>
  </si>
  <si>
    <t>GOI FRB 2033 (22-SEP-2033)</t>
  </si>
  <si>
    <t>IN0020200120</t>
  </si>
  <si>
    <t>Sovereign</t>
  </si>
  <si>
    <t>GOI FRB 2028 (04-OCT-2028)</t>
  </si>
  <si>
    <t>IN0020210160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</si>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</sst>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4F0C-2654-49BD-ACAD-B9B608D82DF1}">
  <dimension ref="B1:R137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7265625" style="3" bestFit="1" customWidth="1"/>
    <col min="4" max="4" width="22.81640625" style="3" bestFit="1" customWidth="1"/>
    <col min="5" max="5" width="8.81640625" style="3" bestFit="1" customWidth="1"/>
    <col min="6" max="6" width="15.26953125" style="9" bestFit="1" customWidth="1"/>
    <col min="7" max="7" width="7.453125" style="9" bestFit="1" customWidth="1"/>
    <col min="8" max="8" width="6.54296875" style="9" bestFit="1" customWidth="1"/>
    <col min="9" max="9" width="9.1796875" style="3"/>
    <col min="10" max="10" width="31.54296875" style="3" customWidth="1"/>
    <col min="11" max="11" width="35.54296875" style="4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5" t="s">
        <v>1</v>
      </c>
      <c r="C3" s="6"/>
      <c r="D3" s="7"/>
      <c r="E3" s="7"/>
      <c r="F3" s="8"/>
      <c r="G3" s="8"/>
    </row>
    <row r="4" spans="2:18" ht="34.5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3">
      <c r="B5" s="18" t="s">
        <v>14</v>
      </c>
      <c r="C5" s="19"/>
      <c r="D5" s="19"/>
      <c r="E5" s="19"/>
      <c r="F5" s="20"/>
      <c r="G5" s="20"/>
      <c r="H5" s="20"/>
      <c r="J5" s="21" t="e" vm="1">
        <v>#VALUE!</v>
      </c>
      <c r="K5" s="22" t="e" vm="2">
        <v>#VALUE!</v>
      </c>
      <c r="L5" s="21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4.5">
      <c r="B6" s="25" t="s">
        <v>19</v>
      </c>
      <c r="C6" s="26"/>
      <c r="D6" s="26"/>
      <c r="E6" s="26"/>
      <c r="F6" s="27"/>
      <c r="G6" s="27"/>
      <c r="H6" s="27"/>
      <c r="J6" s="28"/>
      <c r="K6" s="22"/>
      <c r="L6" s="28"/>
      <c r="M6" s="22"/>
      <c r="O6" s="29" t="s">
        <v>20</v>
      </c>
      <c r="P6" s="30"/>
      <c r="Q6" s="30"/>
      <c r="R6" s="30"/>
    </row>
    <row r="7" spans="2:18">
      <c r="B7" s="26" t="s">
        <v>21</v>
      </c>
      <c r="C7" s="26" t="s">
        <v>22</v>
      </c>
      <c r="D7" s="26" t="s">
        <v>23</v>
      </c>
      <c r="E7" s="31">
        <v>600</v>
      </c>
      <c r="F7" s="27">
        <v>5920.8</v>
      </c>
      <c r="G7" s="27">
        <v>9.83</v>
      </c>
      <c r="H7" s="27">
        <v>7.65</v>
      </c>
      <c r="J7" s="28"/>
      <c r="K7" s="22"/>
      <c r="L7" s="28"/>
      <c r="M7" s="22"/>
      <c r="O7" s="32" t="s">
        <v>24</v>
      </c>
      <c r="P7" s="33"/>
      <c r="Q7" s="34" t="s">
        <v>25</v>
      </c>
      <c r="R7" s="33"/>
    </row>
    <row r="8" spans="2:18">
      <c r="B8" s="26" t="s">
        <v>26</v>
      </c>
      <c r="C8" s="26" t="s">
        <v>27</v>
      </c>
      <c r="D8" s="26" t="s">
        <v>23</v>
      </c>
      <c r="E8" s="31">
        <v>450</v>
      </c>
      <c r="F8" s="27">
        <v>4486.57</v>
      </c>
      <c r="G8" s="27">
        <v>7.45</v>
      </c>
      <c r="H8" s="27">
        <v>7.54</v>
      </c>
      <c r="J8" s="28"/>
      <c r="K8" s="22"/>
      <c r="L8" s="28"/>
      <c r="M8" s="22"/>
      <c r="O8" s="32"/>
      <c r="P8" s="35"/>
      <c r="Q8" s="36"/>
      <c r="R8" s="35"/>
    </row>
    <row r="9" spans="2:18">
      <c r="B9" s="26" t="s">
        <v>28</v>
      </c>
      <c r="C9" s="26" t="s">
        <v>29</v>
      </c>
      <c r="D9" s="26" t="s">
        <v>23</v>
      </c>
      <c r="E9" s="31">
        <v>2500</v>
      </c>
      <c r="F9" s="27">
        <v>2502.54</v>
      </c>
      <c r="G9" s="27">
        <v>4.1500000000000004</v>
      </c>
      <c r="H9" s="27">
        <v>7.78</v>
      </c>
      <c r="J9" s="28"/>
      <c r="K9" s="22"/>
      <c r="L9" s="28"/>
      <c r="M9" s="22"/>
      <c r="O9" s="32" t="s">
        <v>30</v>
      </c>
      <c r="P9" s="33"/>
      <c r="Q9" s="33"/>
      <c r="R9" s="33"/>
    </row>
    <row r="10" spans="2:18">
      <c r="B10" s="26" t="s">
        <v>31</v>
      </c>
      <c r="C10" s="26" t="s">
        <v>32</v>
      </c>
      <c r="D10" s="26" t="s">
        <v>23</v>
      </c>
      <c r="E10" s="31">
        <v>250</v>
      </c>
      <c r="F10" s="27">
        <v>2501.1</v>
      </c>
      <c r="G10" s="27">
        <v>4.1500000000000004</v>
      </c>
      <c r="H10" s="27">
        <v>7.77</v>
      </c>
      <c r="J10" s="28"/>
      <c r="K10" s="22"/>
      <c r="L10" s="28"/>
      <c r="M10" s="22"/>
      <c r="O10" s="32"/>
      <c r="P10" s="35"/>
      <c r="Q10" s="35"/>
      <c r="R10" s="35"/>
    </row>
    <row r="11" spans="2:18">
      <c r="B11" s="26" t="s">
        <v>33</v>
      </c>
      <c r="C11" s="26" t="s">
        <v>34</v>
      </c>
      <c r="D11" s="26" t="s">
        <v>23</v>
      </c>
      <c r="E11" s="31">
        <v>2500</v>
      </c>
      <c r="F11" s="27">
        <v>2500.48</v>
      </c>
      <c r="G11" s="27">
        <v>4.1500000000000004</v>
      </c>
      <c r="H11" s="27">
        <v>7.88</v>
      </c>
      <c r="J11" s="28"/>
      <c r="K11" s="22"/>
      <c r="L11" s="28"/>
      <c r="M11" s="22"/>
      <c r="O11" s="32" t="s">
        <v>35</v>
      </c>
      <c r="P11" s="33"/>
      <c r="Q11" s="33"/>
      <c r="R11" s="33"/>
    </row>
    <row r="12" spans="2:18">
      <c r="B12" s="26" t="s">
        <v>36</v>
      </c>
      <c r="C12" s="26" t="s">
        <v>37</v>
      </c>
      <c r="D12" s="26" t="s">
        <v>23</v>
      </c>
      <c r="E12" s="31">
        <v>250</v>
      </c>
      <c r="F12" s="27">
        <v>2499.4699999999998</v>
      </c>
      <c r="G12" s="27">
        <v>4.1500000000000004</v>
      </c>
      <c r="H12" s="27">
        <v>7.9</v>
      </c>
      <c r="J12" s="37"/>
      <c r="K12" s="22"/>
      <c r="L12" s="37"/>
      <c r="M12" s="22"/>
      <c r="O12" s="32"/>
      <c r="P12" s="35"/>
      <c r="Q12" s="35"/>
      <c r="R12" s="35"/>
    </row>
    <row r="13" spans="2:18">
      <c r="B13" s="26" t="s">
        <v>38</v>
      </c>
      <c r="C13" s="26" t="s">
        <v>39</v>
      </c>
      <c r="D13" s="26" t="s">
        <v>23</v>
      </c>
      <c r="E13" s="31">
        <v>250</v>
      </c>
      <c r="F13" s="27">
        <v>2493.41</v>
      </c>
      <c r="G13" s="27">
        <v>4.1399999999999997</v>
      </c>
      <c r="H13" s="27">
        <v>7.23</v>
      </c>
      <c r="J13" s="38"/>
      <c r="K13" s="38" t="s">
        <v>40</v>
      </c>
      <c r="L13" s="4"/>
      <c r="M13" s="4"/>
    </row>
    <row r="14" spans="2:18">
      <c r="B14" s="26" t="s">
        <v>41</v>
      </c>
      <c r="C14" s="26" t="s">
        <v>42</v>
      </c>
      <c r="D14" s="26" t="s">
        <v>23</v>
      </c>
      <c r="E14" s="31">
        <v>250</v>
      </c>
      <c r="F14" s="27">
        <v>2491.9899999999998</v>
      </c>
      <c r="G14" s="27">
        <v>4.1399999999999997</v>
      </c>
      <c r="H14" s="27">
        <v>7.3</v>
      </c>
      <c r="J14" s="4"/>
      <c r="L14" s="4"/>
      <c r="M14" s="4"/>
      <c r="N14" s="4"/>
    </row>
    <row r="15" spans="2:18">
      <c r="B15" s="26" t="s">
        <v>43</v>
      </c>
      <c r="C15" s="26" t="s">
        <v>44</v>
      </c>
      <c r="D15" s="26" t="s">
        <v>23</v>
      </c>
      <c r="E15" s="31">
        <v>250</v>
      </c>
      <c r="F15" s="27">
        <v>2491.83</v>
      </c>
      <c r="G15" s="27">
        <v>4.1399999999999997</v>
      </c>
      <c r="H15" s="27">
        <v>8.01</v>
      </c>
      <c r="J15" s="4"/>
      <c r="L15" s="4"/>
      <c r="M15" s="4"/>
      <c r="N15" s="4"/>
    </row>
    <row r="16" spans="2:18">
      <c r="B16" s="26" t="s">
        <v>45</v>
      </c>
      <c r="C16" s="26" t="s">
        <v>46</v>
      </c>
      <c r="D16" s="26" t="s">
        <v>47</v>
      </c>
      <c r="E16" s="31">
        <v>250</v>
      </c>
      <c r="F16" s="27">
        <v>2488.92</v>
      </c>
      <c r="G16" s="27">
        <v>4.13</v>
      </c>
      <c r="H16" s="27">
        <v>7.29</v>
      </c>
      <c r="J16" s="4"/>
      <c r="L16" s="4"/>
      <c r="M16" s="4"/>
      <c r="N16" s="4"/>
    </row>
    <row r="17" spans="2:14">
      <c r="B17" s="26" t="s">
        <v>48</v>
      </c>
      <c r="C17" s="26" t="s">
        <v>49</v>
      </c>
      <c r="D17" s="26" t="s">
        <v>23</v>
      </c>
      <c r="E17" s="31">
        <v>250</v>
      </c>
      <c r="F17" s="27">
        <v>2478.8000000000002</v>
      </c>
      <c r="G17" s="27">
        <v>4.12</v>
      </c>
      <c r="H17" s="27">
        <v>7.64</v>
      </c>
      <c r="J17" s="4"/>
      <c r="L17" s="4"/>
      <c r="M17" s="4"/>
      <c r="N17" s="4"/>
    </row>
    <row r="18" spans="2:14">
      <c r="B18" s="39" t="s">
        <v>50</v>
      </c>
      <c r="C18" s="39"/>
      <c r="D18" s="39"/>
      <c r="E18" s="39"/>
      <c r="F18" s="40">
        <f>SUM(F6:F17)</f>
        <v>32855.910000000003</v>
      </c>
      <c r="G18" s="40">
        <f>SUM(G6:G17)</f>
        <v>54.55</v>
      </c>
      <c r="H18" s="41"/>
      <c r="I18" s="42"/>
      <c r="J18" s="4"/>
      <c r="L18" s="4"/>
      <c r="M18" s="4"/>
      <c r="N18" s="4"/>
    </row>
    <row r="19" spans="2:14">
      <c r="B19" s="43" t="s">
        <v>51</v>
      </c>
      <c r="C19" s="43"/>
      <c r="D19" s="43"/>
      <c r="E19" s="43"/>
      <c r="F19" s="44">
        <f>F18</f>
        <v>32855.910000000003</v>
      </c>
      <c r="G19" s="44">
        <f>G18</f>
        <v>54.55</v>
      </c>
      <c r="H19" s="44"/>
      <c r="I19" s="42"/>
      <c r="J19" s="4"/>
      <c r="L19" s="4"/>
      <c r="M19" s="4"/>
      <c r="N19" s="4"/>
    </row>
    <row r="20" spans="2:14">
      <c r="B20" s="25" t="s">
        <v>52</v>
      </c>
      <c r="C20" s="26"/>
      <c r="D20" s="26"/>
      <c r="E20" s="26"/>
      <c r="F20" s="27"/>
      <c r="G20" s="27"/>
      <c r="H20" s="27"/>
      <c r="J20" s="4"/>
      <c r="L20" s="4"/>
      <c r="M20" s="4"/>
      <c r="N20" s="4"/>
    </row>
    <row r="21" spans="2:14">
      <c r="B21" s="25" t="s">
        <v>53</v>
      </c>
      <c r="C21" s="26"/>
      <c r="D21" s="26"/>
      <c r="E21" s="26"/>
      <c r="F21" s="27"/>
      <c r="G21" s="27"/>
      <c r="H21" s="27"/>
      <c r="J21" s="4"/>
      <c r="L21" s="4"/>
      <c r="M21" s="4"/>
      <c r="N21" s="4"/>
    </row>
    <row r="22" spans="2:14">
      <c r="B22" s="26" t="s">
        <v>54</v>
      </c>
      <c r="C22" s="26" t="s">
        <v>55</v>
      </c>
      <c r="D22" s="26" t="s">
        <v>56</v>
      </c>
      <c r="E22" s="31">
        <v>1000</v>
      </c>
      <c r="F22" s="27">
        <v>4916.59</v>
      </c>
      <c r="G22" s="27">
        <v>8.16</v>
      </c>
      <c r="H22" s="27">
        <v>7.2</v>
      </c>
      <c r="J22" s="4"/>
      <c r="L22" s="4"/>
      <c r="M22" s="4"/>
      <c r="N22" s="4"/>
    </row>
    <row r="23" spans="2:14">
      <c r="B23" s="26" t="s">
        <v>57</v>
      </c>
      <c r="C23" s="26" t="s">
        <v>58</v>
      </c>
      <c r="D23" s="26" t="s">
        <v>59</v>
      </c>
      <c r="E23" s="31">
        <v>500</v>
      </c>
      <c r="F23" s="27">
        <v>2487.77</v>
      </c>
      <c r="G23" s="27">
        <v>4.13</v>
      </c>
      <c r="H23" s="27">
        <v>6.9</v>
      </c>
      <c r="J23" s="4"/>
      <c r="L23" s="4"/>
      <c r="M23" s="4"/>
      <c r="N23" s="4"/>
    </row>
    <row r="24" spans="2:14">
      <c r="B24" s="26" t="s">
        <v>60</v>
      </c>
      <c r="C24" s="26" t="s">
        <v>61</v>
      </c>
      <c r="D24" s="26" t="s">
        <v>59</v>
      </c>
      <c r="E24" s="31">
        <v>500</v>
      </c>
      <c r="F24" s="27">
        <v>2363.89</v>
      </c>
      <c r="G24" s="27">
        <v>3.92</v>
      </c>
      <c r="H24" s="27">
        <v>7.56</v>
      </c>
      <c r="J24" s="4"/>
      <c r="L24" s="4"/>
      <c r="M24" s="4"/>
      <c r="N24" s="4"/>
    </row>
    <row r="25" spans="2:14">
      <c r="B25" s="26" t="s">
        <v>62</v>
      </c>
      <c r="C25" s="26" t="s">
        <v>63</v>
      </c>
      <c r="D25" s="26" t="s">
        <v>56</v>
      </c>
      <c r="E25" s="31">
        <v>500</v>
      </c>
      <c r="F25" s="27">
        <v>2359.27</v>
      </c>
      <c r="G25" s="27">
        <v>3.92</v>
      </c>
      <c r="H25" s="27">
        <v>7.56</v>
      </c>
      <c r="J25" s="4"/>
      <c r="L25" s="4"/>
      <c r="M25" s="4"/>
      <c r="N25" s="4"/>
    </row>
    <row r="26" spans="2:14">
      <c r="B26" s="26" t="s">
        <v>64</v>
      </c>
      <c r="C26" s="26" t="s">
        <v>65</v>
      </c>
      <c r="D26" s="26" t="s">
        <v>66</v>
      </c>
      <c r="E26" s="31">
        <v>500</v>
      </c>
      <c r="F26" s="27">
        <v>2332.34</v>
      </c>
      <c r="G26" s="27">
        <v>3.87</v>
      </c>
      <c r="H26" s="27">
        <v>7.54</v>
      </c>
      <c r="J26" s="4"/>
      <c r="L26" s="4"/>
      <c r="M26" s="4"/>
      <c r="N26" s="4"/>
    </row>
    <row r="27" spans="2:14">
      <c r="B27" s="26" t="s">
        <v>67</v>
      </c>
      <c r="C27" s="26" t="s">
        <v>68</v>
      </c>
      <c r="D27" s="26" t="s">
        <v>59</v>
      </c>
      <c r="E27" s="31">
        <v>100</v>
      </c>
      <c r="F27" s="27">
        <v>477</v>
      </c>
      <c r="G27" s="27">
        <v>0.79</v>
      </c>
      <c r="H27" s="27">
        <v>7.49</v>
      </c>
      <c r="J27" s="4"/>
      <c r="L27" s="4"/>
      <c r="M27" s="4"/>
      <c r="N27" s="4"/>
    </row>
    <row r="28" spans="2:14">
      <c r="B28" s="25" t="s">
        <v>50</v>
      </c>
      <c r="C28" s="25"/>
      <c r="D28" s="25"/>
      <c r="E28" s="25"/>
      <c r="F28" s="45">
        <f>SUM(F21:F27)</f>
        <v>14936.86</v>
      </c>
      <c r="G28" s="45">
        <f>SUM(G21:G27)</f>
        <v>24.790000000000003</v>
      </c>
      <c r="H28" s="46"/>
      <c r="I28" s="42"/>
      <c r="J28" s="4"/>
      <c r="L28" s="4"/>
      <c r="M28" s="4"/>
      <c r="N28" s="4"/>
    </row>
    <row r="29" spans="2:14">
      <c r="B29" s="25" t="s">
        <v>69</v>
      </c>
      <c r="C29" s="26"/>
      <c r="D29" s="26"/>
      <c r="E29" s="26"/>
      <c r="F29" s="27"/>
      <c r="G29" s="27"/>
      <c r="H29" s="27"/>
      <c r="J29" s="4"/>
      <c r="L29" s="4"/>
      <c r="M29" s="4"/>
      <c r="N29" s="4"/>
    </row>
    <row r="30" spans="2:14">
      <c r="B30" s="26" t="s">
        <v>70</v>
      </c>
      <c r="C30" s="26" t="s">
        <v>71</v>
      </c>
      <c r="D30" s="26" t="s">
        <v>72</v>
      </c>
      <c r="E30" s="31">
        <v>500000</v>
      </c>
      <c r="F30" s="27">
        <v>499.64</v>
      </c>
      <c r="G30" s="27">
        <v>0.83</v>
      </c>
      <c r="H30" s="27">
        <v>6.57</v>
      </c>
      <c r="J30" s="4"/>
      <c r="L30" s="4"/>
      <c r="M30" s="4"/>
      <c r="N30" s="4"/>
    </row>
    <row r="31" spans="2:14">
      <c r="B31" s="39" t="s">
        <v>50</v>
      </c>
      <c r="C31" s="39"/>
      <c r="D31" s="39"/>
      <c r="E31" s="39"/>
      <c r="F31" s="40">
        <f>SUM(F29:F30)</f>
        <v>499.64</v>
      </c>
      <c r="G31" s="40">
        <f>SUM(G29:G30)</f>
        <v>0.83</v>
      </c>
      <c r="H31" s="41"/>
      <c r="I31" s="42"/>
      <c r="J31" s="4"/>
      <c r="L31" s="4"/>
      <c r="M31" s="4"/>
      <c r="N31" s="4"/>
    </row>
    <row r="32" spans="2:14">
      <c r="B32" s="43" t="s">
        <v>51</v>
      </c>
      <c r="C32" s="43"/>
      <c r="D32" s="43"/>
      <c r="E32" s="43"/>
      <c r="F32" s="44">
        <f>F28+F31</f>
        <v>15436.5</v>
      </c>
      <c r="G32" s="44">
        <f>G28+G31</f>
        <v>25.62</v>
      </c>
      <c r="H32" s="44"/>
      <c r="I32" s="42"/>
      <c r="J32" s="4"/>
      <c r="L32" s="4"/>
      <c r="M32" s="4"/>
      <c r="N32" s="4"/>
    </row>
    <row r="33" spans="2:14">
      <c r="B33" s="25" t="s">
        <v>73</v>
      </c>
      <c r="C33" s="26"/>
      <c r="D33" s="26"/>
      <c r="E33" s="26"/>
      <c r="F33" s="27"/>
      <c r="G33" s="27"/>
      <c r="H33" s="27"/>
      <c r="J33" s="4"/>
      <c r="L33" s="4"/>
      <c r="M33" s="4"/>
      <c r="N33" s="4"/>
    </row>
    <row r="34" spans="2:14">
      <c r="B34" s="26" t="s">
        <v>74</v>
      </c>
      <c r="C34" s="26" t="s">
        <v>75</v>
      </c>
      <c r="D34" s="26" t="s">
        <v>76</v>
      </c>
      <c r="E34" s="31">
        <v>2500000</v>
      </c>
      <c r="F34" s="27">
        <v>2572.7199999999998</v>
      </c>
      <c r="G34" s="27">
        <v>4.2699999999999996</v>
      </c>
      <c r="H34" s="27">
        <v>7.47</v>
      </c>
      <c r="J34" s="4"/>
      <c r="L34" s="4"/>
      <c r="M34" s="4"/>
      <c r="N34" s="4"/>
    </row>
    <row r="35" spans="2:14">
      <c r="B35" s="47" t="s">
        <v>77</v>
      </c>
      <c r="C35" s="47" t="s">
        <v>78</v>
      </c>
      <c r="D35" s="47" t="s">
        <v>76</v>
      </c>
      <c r="E35" s="48">
        <v>1000000</v>
      </c>
      <c r="F35" s="49">
        <v>1007.08</v>
      </c>
      <c r="G35" s="49">
        <v>1.67</v>
      </c>
      <c r="H35" s="49">
        <v>7.08</v>
      </c>
      <c r="J35" s="4"/>
      <c r="L35" s="4"/>
      <c r="M35" s="4"/>
      <c r="N35" s="4"/>
    </row>
    <row r="36" spans="2:14">
      <c r="B36" s="50" t="s">
        <v>51</v>
      </c>
      <c r="C36" s="50"/>
      <c r="D36" s="50"/>
      <c r="E36" s="50"/>
      <c r="F36" s="45">
        <f>SUM(F34:F35)</f>
        <v>3579.7999999999997</v>
      </c>
      <c r="G36" s="45">
        <f>SUM(G34:G35)</f>
        <v>5.9399999999999995</v>
      </c>
      <c r="H36" s="45"/>
      <c r="I36" s="42"/>
      <c r="J36" s="4"/>
      <c r="L36" s="4"/>
      <c r="M36" s="4"/>
      <c r="N36" s="4"/>
    </row>
    <row r="37" spans="2:14">
      <c r="B37" s="25" t="s">
        <v>79</v>
      </c>
      <c r="C37" s="26"/>
      <c r="D37" s="26"/>
      <c r="E37" s="26"/>
      <c r="F37" s="27"/>
      <c r="G37" s="27"/>
      <c r="H37" s="27"/>
      <c r="J37" s="4"/>
      <c r="L37" s="4"/>
      <c r="M37" s="4"/>
      <c r="N37" s="4"/>
    </row>
    <row r="38" spans="2:14">
      <c r="B38" s="47" t="s">
        <v>80</v>
      </c>
      <c r="C38" s="47" t="s">
        <v>81</v>
      </c>
      <c r="D38" s="47" t="s">
        <v>79</v>
      </c>
      <c r="E38" s="48">
        <v>1529.0239999999999</v>
      </c>
      <c r="F38" s="49">
        <v>160.04</v>
      </c>
      <c r="G38" s="49">
        <v>0.27</v>
      </c>
      <c r="H38" s="49">
        <v>6.66</v>
      </c>
      <c r="J38" s="4"/>
      <c r="L38" s="4"/>
      <c r="M38" s="4"/>
      <c r="N38" s="4"/>
    </row>
    <row r="39" spans="2:14">
      <c r="B39" s="50" t="s">
        <v>51</v>
      </c>
      <c r="C39" s="50"/>
      <c r="D39" s="50"/>
      <c r="E39" s="50"/>
      <c r="F39" s="45">
        <f>SUM(F38:F38)</f>
        <v>160.04</v>
      </c>
      <c r="G39" s="45">
        <f>SUM(G38:G38)</f>
        <v>0.27</v>
      </c>
      <c r="H39" s="45"/>
      <c r="I39" s="42"/>
      <c r="J39" s="4"/>
      <c r="L39" s="4"/>
      <c r="M39" s="4"/>
      <c r="N39" s="4"/>
    </row>
    <row r="40" spans="2:14">
      <c r="B40" s="25" t="s">
        <v>82</v>
      </c>
      <c r="C40" s="26"/>
      <c r="D40" s="26"/>
      <c r="E40" s="26"/>
      <c r="F40" s="27"/>
      <c r="G40" s="27"/>
      <c r="H40" s="27"/>
      <c r="J40" s="4"/>
      <c r="L40" s="4"/>
      <c r="M40" s="4"/>
      <c r="N40" s="4"/>
    </row>
    <row r="41" spans="2:14">
      <c r="B41" s="26" t="s">
        <v>82</v>
      </c>
      <c r="C41" s="26"/>
      <c r="D41" s="26"/>
      <c r="E41" s="26"/>
      <c r="F41" s="27">
        <v>7076.24</v>
      </c>
      <c r="G41" s="27">
        <v>11.75</v>
      </c>
      <c r="H41" s="27"/>
      <c r="J41" s="4"/>
      <c r="L41" s="4"/>
      <c r="M41" s="4"/>
      <c r="N41" s="4"/>
    </row>
    <row r="42" spans="2:14">
      <c r="B42" s="39" t="s">
        <v>50</v>
      </c>
      <c r="C42" s="39"/>
      <c r="D42" s="39"/>
      <c r="E42" s="39"/>
      <c r="F42" s="40">
        <f>SUM(F40:F41)</f>
        <v>7076.24</v>
      </c>
      <c r="G42" s="40">
        <f>SUM(G40:G41)</f>
        <v>11.75</v>
      </c>
      <c r="H42" s="41"/>
      <c r="I42" s="42"/>
      <c r="J42" s="4"/>
      <c r="L42" s="4"/>
      <c r="M42" s="4"/>
      <c r="N42" s="4"/>
    </row>
    <row r="43" spans="2:14">
      <c r="B43" s="51" t="s">
        <v>51</v>
      </c>
      <c r="C43" s="51"/>
      <c r="D43" s="51"/>
      <c r="E43" s="51"/>
      <c r="F43" s="52">
        <f>F42</f>
        <v>7076.24</v>
      </c>
      <c r="G43" s="52">
        <f>G42</f>
        <v>11.75</v>
      </c>
      <c r="H43" s="52"/>
      <c r="I43" s="42"/>
      <c r="J43" s="4"/>
      <c r="L43" s="4"/>
      <c r="M43" s="4"/>
      <c r="N43" s="4"/>
    </row>
    <row r="44" spans="2:14">
      <c r="B44" s="53" t="s">
        <v>83</v>
      </c>
      <c r="C44" s="53"/>
      <c r="D44" s="53"/>
      <c r="E44" s="53"/>
      <c r="F44" s="54">
        <f>F45-(+F19+F32+F36+F39+F43)</f>
        <v>1126.1399999999921</v>
      </c>
      <c r="G44" s="54">
        <f>G45-(+G19+G32+G36+G39+G43)</f>
        <v>1.8700000000000045</v>
      </c>
      <c r="H44" s="54"/>
      <c r="I44" s="42"/>
      <c r="J44" s="4"/>
      <c r="L44" s="4"/>
      <c r="M44" s="4"/>
      <c r="N44" s="4"/>
    </row>
    <row r="45" spans="2:14">
      <c r="B45" s="53" t="s">
        <v>84</v>
      </c>
      <c r="C45" s="53"/>
      <c r="D45" s="53"/>
      <c r="E45" s="53"/>
      <c r="F45" s="54">
        <v>60234.63</v>
      </c>
      <c r="G45" s="54">
        <v>100</v>
      </c>
      <c r="H45" s="54"/>
      <c r="I45" s="42"/>
      <c r="J45" s="4"/>
      <c r="L45" s="4"/>
      <c r="M45" s="4"/>
      <c r="N45" s="4"/>
    </row>
    <row r="46" spans="2:14">
      <c r="J46" s="4"/>
      <c r="L46" s="4"/>
      <c r="M46" s="4"/>
      <c r="N46" s="4"/>
    </row>
    <row r="47" spans="2:14">
      <c r="B47" s="42" t="s">
        <v>85</v>
      </c>
      <c r="J47" s="4"/>
      <c r="L47" s="4"/>
      <c r="M47" s="4"/>
      <c r="N47" s="4"/>
    </row>
    <row r="48" spans="2:14">
      <c r="B48" s="42" t="s">
        <v>86</v>
      </c>
      <c r="J48" s="4"/>
      <c r="L48" s="4"/>
      <c r="M48" s="4"/>
      <c r="N48" s="4"/>
    </row>
    <row r="49" spans="2:14" ht="12" thickBot="1">
      <c r="J49" s="4"/>
      <c r="L49" s="4"/>
      <c r="M49" s="4"/>
      <c r="N49" s="4"/>
    </row>
    <row r="50" spans="2:14" ht="12.5" thickTop="1" thickBot="1">
      <c r="B50" s="55" t="s">
        <v>87</v>
      </c>
      <c r="C50" s="56">
        <v>0.44669999999999999</v>
      </c>
      <c r="J50" s="4"/>
      <c r="L50" s="4"/>
      <c r="M50" s="4"/>
      <c r="N50" s="4"/>
    </row>
    <row r="51" spans="2:14" ht="12.5" thickTop="1" thickBot="1">
      <c r="J51" s="4"/>
      <c r="L51" s="4"/>
      <c r="M51" s="4"/>
      <c r="N51" s="4"/>
    </row>
    <row r="52" spans="2:14" ht="12.5" thickTop="1" thickBot="1">
      <c r="B52" s="55" t="s">
        <v>88</v>
      </c>
      <c r="C52" s="57">
        <v>7.3899999999999993E-2</v>
      </c>
      <c r="J52" s="4"/>
      <c r="L52" s="4"/>
      <c r="M52" s="4"/>
      <c r="N52" s="4"/>
    </row>
    <row r="53" spans="2:14" ht="12.5" thickTop="1" thickBot="1">
      <c r="J53" s="4"/>
      <c r="L53" s="4"/>
      <c r="M53" s="4"/>
      <c r="N53" s="4"/>
    </row>
    <row r="54" spans="2:14" ht="12.5" thickTop="1" thickBot="1">
      <c r="B54" s="55" t="s">
        <v>89</v>
      </c>
      <c r="C54" s="56">
        <v>0.47970000000000002</v>
      </c>
      <c r="J54" s="4"/>
      <c r="L54" s="4"/>
      <c r="M54" s="4"/>
      <c r="N54" s="4"/>
    </row>
    <row r="55" spans="2:14" ht="12" thickTop="1">
      <c r="J55" s="4"/>
      <c r="L55" s="4"/>
      <c r="M55" s="4"/>
      <c r="N55" s="4"/>
    </row>
    <row r="56" spans="2:14">
      <c r="J56" s="4"/>
      <c r="L56" s="4"/>
      <c r="M56" s="4"/>
      <c r="N56" s="4"/>
    </row>
    <row r="57" spans="2:14">
      <c r="J57" s="4"/>
      <c r="L57" s="4"/>
      <c r="M57" s="4"/>
      <c r="N57" s="4"/>
    </row>
    <row r="58" spans="2:14">
      <c r="J58" s="4"/>
      <c r="L58" s="4"/>
      <c r="M58" s="4"/>
      <c r="N58" s="4"/>
    </row>
    <row r="59" spans="2:14">
      <c r="J59" s="4"/>
      <c r="L59" s="4"/>
      <c r="M59" s="4"/>
      <c r="N59" s="4"/>
    </row>
    <row r="60" spans="2:14">
      <c r="J60" s="4"/>
      <c r="L60" s="4"/>
      <c r="M60" s="4"/>
      <c r="N60" s="4"/>
    </row>
    <row r="61" spans="2:14">
      <c r="J61" s="4"/>
      <c r="L61" s="4"/>
      <c r="M61" s="4"/>
      <c r="N61" s="4"/>
    </row>
    <row r="62" spans="2:14">
      <c r="J62" s="4"/>
      <c r="L62" s="4"/>
      <c r="M62" s="4"/>
      <c r="N62" s="4"/>
    </row>
    <row r="63" spans="2:14">
      <c r="J63" s="4"/>
      <c r="L63" s="4"/>
      <c r="M63" s="4"/>
      <c r="N63" s="4"/>
    </row>
    <row r="64" spans="2:14">
      <c r="J64" s="4"/>
      <c r="L64" s="4"/>
      <c r="M64" s="4"/>
      <c r="N64" s="4"/>
    </row>
    <row r="65" spans="10:14">
      <c r="J65" s="4"/>
      <c r="L65" s="4"/>
      <c r="M65" s="4"/>
      <c r="N65" s="4"/>
    </row>
    <row r="66" spans="10:14">
      <c r="J66" s="4"/>
      <c r="L66" s="4"/>
      <c r="M66" s="4"/>
      <c r="N66" s="4"/>
    </row>
    <row r="67" spans="10:14">
      <c r="J67" s="4"/>
      <c r="L67" s="4"/>
      <c r="M67" s="4"/>
      <c r="N67" s="4"/>
    </row>
    <row r="68" spans="10:14">
      <c r="J68" s="4"/>
      <c r="L68" s="4"/>
      <c r="M68" s="4"/>
      <c r="N68" s="4"/>
    </row>
    <row r="69" spans="10:14">
      <c r="J69" s="4"/>
      <c r="L69" s="4"/>
      <c r="M69" s="4"/>
      <c r="N69" s="4"/>
    </row>
    <row r="70" spans="10:14">
      <c r="J70" s="4"/>
      <c r="L70" s="4"/>
      <c r="M70" s="4"/>
      <c r="N70" s="4"/>
    </row>
    <row r="71" spans="10:14">
      <c r="J71" s="4"/>
      <c r="L71" s="4"/>
      <c r="M71" s="4"/>
      <c r="N71" s="4"/>
    </row>
    <row r="72" spans="10:14">
      <c r="J72" s="4"/>
    </row>
    <row r="73" spans="10:14">
      <c r="J73" s="4"/>
    </row>
    <row r="74" spans="10:14">
      <c r="J74" s="4"/>
    </row>
    <row r="75" spans="10:14">
      <c r="J75" s="4"/>
    </row>
    <row r="76" spans="10:14">
      <c r="J76" s="4"/>
    </row>
    <row r="77" spans="10:14">
      <c r="J77" s="4"/>
    </row>
    <row r="78" spans="10:14">
      <c r="J78" s="4"/>
    </row>
    <row r="79" spans="10:14">
      <c r="J79" s="4"/>
    </row>
    <row r="80" spans="10:14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2024-12-06T05:38:19Z</dcterms:created>
  <dcterms:modified xsi:type="dcterms:W3CDTF">2024-12-06T05:38:19Z</dcterms:modified>
</cp:coreProperties>
</file>