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4AC350B7-C935-4203-B0F5-E20DDCD4BFA3}" xr6:coauthVersionLast="47" xr6:coauthVersionMax="47" xr10:uidLastSave="{00000000-0000-0000-0000-000000000000}"/>
  <bookViews>
    <workbookView xWindow="-120" yWindow="-120" windowWidth="20730" windowHeight="11160" xr2:uid="{4DDFC6E1-66D4-45C9-8B23-5F3B11C6CBB6}"/>
  </bookViews>
  <sheets>
    <sheet name="V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F70" i="1"/>
  <c r="G69" i="1"/>
  <c r="F69" i="1"/>
  <c r="G68" i="1"/>
  <c r="F68" i="1"/>
  <c r="G65" i="1"/>
  <c r="F65" i="1"/>
  <c r="G64" i="1"/>
  <c r="F64" i="1"/>
</calcChain>
</file>

<file path=xl/sharedStrings.xml><?xml version="1.0" encoding="utf-8"?>
<sst xmlns="http://schemas.openxmlformats.org/spreadsheetml/2006/main" count="253" uniqueCount="167">
  <si>
    <t>CANARA ROBECO VALUE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</si>
  <si>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</si>
  <si>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</si>
  <si>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</si>
  <si>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</si>
  <si>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</si>
  <si>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</si>
  <si>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</si>
  <si>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</si>
  <si>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</si>
  <si>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</si>
  <si>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</si>
  <si>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</si>
  <si>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</si>
  <si>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</si>
  <si>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</si>
  <si>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</si>
  <si>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</si>
  <si>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</si>
  <si>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</si>
  <si>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</si>
  <si>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</si>
  <si>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</si>
  <si>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Infosys Ltd</t>
  </si>
  <si>
    <t>INE009A01021</t>
  </si>
  <si>
    <t>IT - Software</t>
  </si>
  <si>
    <t>NTPC Ltd</t>
  </si>
  <si>
    <t>INE733E01010</t>
  </si>
  <si>
    <t>Power</t>
  </si>
  <si>
    <t>Bharti Airtel Ltd</t>
  </si>
  <si>
    <t>INE397D01024</t>
  </si>
  <si>
    <t>Telecom - Services</t>
  </si>
  <si>
    <t>Brigade Enterprises Ltd</t>
  </si>
  <si>
    <t>INE791I01019</t>
  </si>
  <si>
    <t>Realty</t>
  </si>
  <si>
    <t>Small Cap</t>
  </si>
  <si>
    <t>Benchmark: BSE 500 TRI</t>
  </si>
  <si>
    <t>Larsen &amp; Toubro Ltd</t>
  </si>
  <si>
    <t>INE018A01030</t>
  </si>
  <si>
    <t>Construction</t>
  </si>
  <si>
    <t>Bajaj Auto Ltd</t>
  </si>
  <si>
    <t>INE917I01010</t>
  </si>
  <si>
    <t>Automobiles</t>
  </si>
  <si>
    <t>State Bank of India</t>
  </si>
  <si>
    <t>INE062A01020</t>
  </si>
  <si>
    <t>Varun Beverages Ltd</t>
  </si>
  <si>
    <t>INE200M01039</t>
  </si>
  <si>
    <t>Beverages</t>
  </si>
  <si>
    <t>Axis Bank Ltd</t>
  </si>
  <si>
    <t>INE238A01034</t>
  </si>
  <si>
    <t>ITC Ltd</t>
  </si>
  <si>
    <t>INE154A01025</t>
  </si>
  <si>
    <t>Diversified Fmcg</t>
  </si>
  <si>
    <t>KEI Industries Ltd</t>
  </si>
  <si>
    <t>INE878B01027</t>
  </si>
  <si>
    <t>Industrial Products</t>
  </si>
  <si>
    <t>Mid Cap</t>
  </si>
  <si>
    <t>Samvardhana Motherson International Ltd</t>
  </si>
  <si>
    <t>INE775A01035</t>
  </si>
  <si>
    <t>Auto Components</t>
  </si>
  <si>
    <t>SBI Life Insurance Co Ltd</t>
  </si>
  <si>
    <t>INE123W01016</t>
  </si>
  <si>
    <t>Insurance</t>
  </si>
  <si>
    <t>HCL Technologies Ltd</t>
  </si>
  <si>
    <t>INE860A01027</t>
  </si>
  <si>
    <t>Sun Pharmaceutical Industries Ltd</t>
  </si>
  <si>
    <t>INE044A01036</t>
  </si>
  <si>
    <t>Pharmaceuticals &amp; Biotechnology</t>
  </si>
  <si>
    <t>Coal India Ltd</t>
  </si>
  <si>
    <t>INE522F01014</t>
  </si>
  <si>
    <t>Consumable Fuels</t>
  </si>
  <si>
    <t>ICICI Lombard General Insurance Co Ltd</t>
  </si>
  <si>
    <t>INE765G01017</t>
  </si>
  <si>
    <t>K.P.R. Mill Ltd</t>
  </si>
  <si>
    <t>INE930H01031</t>
  </si>
  <si>
    <t>Textiles &amp; Apparels</t>
  </si>
  <si>
    <t>Creditaccess Grameen Ltd</t>
  </si>
  <si>
    <t>INE741K01010</t>
  </si>
  <si>
    <t>Finance</t>
  </si>
  <si>
    <t>Mphasis Ltd</t>
  </si>
  <si>
    <t>INE356A01018</t>
  </si>
  <si>
    <t>Medi Assist Healthcare Services Ltd</t>
  </si>
  <si>
    <t>INE456Z01021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</si>
  <si>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</si>
  <si>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</si>
  <si>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</si>
  <si>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</si>
  <si>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</si>
  <si>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</si>
  <si>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Vijaya Diagnostic Centre Ltd</t>
  </si>
  <si>
    <t>INE043W01024</t>
  </si>
  <si>
    <t>Healthcare Services</t>
  </si>
  <si>
    <t>Mrs Bectors Food Specialities Ltd</t>
  </si>
  <si>
    <t>INE495P01012</t>
  </si>
  <si>
    <t>Food Products</t>
  </si>
  <si>
    <t>Cholamandalam Financial Holdings Ltd</t>
  </si>
  <si>
    <t>INE149A01033</t>
  </si>
  <si>
    <t>Sumitomo Chemical India Ltd</t>
  </si>
  <si>
    <t>INE258G01013</t>
  </si>
  <si>
    <t>Fertilizers &amp; Agrochemicals</t>
  </si>
  <si>
    <t>PNB Housing Finance Ltd</t>
  </si>
  <si>
    <t>INE572E01012</t>
  </si>
  <si>
    <t>Bharat Petroleum Corporation Ltd</t>
  </si>
  <si>
    <t>INE029A01011</t>
  </si>
  <si>
    <t>Innova Captab Ltd</t>
  </si>
  <si>
    <t>INE0DUT01020</t>
  </si>
  <si>
    <t>Balkrishna Industries Ltd</t>
  </si>
  <si>
    <t>INE787D01026</t>
  </si>
  <si>
    <t>Shriram Finance Ltd</t>
  </si>
  <si>
    <t>INE721A01013</t>
  </si>
  <si>
    <t>Power Grid Corporation of India Ltd</t>
  </si>
  <si>
    <t>INE752E01010</t>
  </si>
  <si>
    <t>Deepak Nitrite Ltd</t>
  </si>
  <si>
    <t>INE288B01029</t>
  </si>
  <si>
    <t>Chemicals &amp; Petrochemicals</t>
  </si>
  <si>
    <t>Cipla Ltd</t>
  </si>
  <si>
    <t>INE059A01026</t>
  </si>
  <si>
    <t>Hindustan Aeronautics Ltd</t>
  </si>
  <si>
    <t>INE066F01020</t>
  </si>
  <si>
    <t>Jyothy Labs Ltd</t>
  </si>
  <si>
    <t>INE668F01031</t>
  </si>
  <si>
    <t>Household Products</t>
  </si>
  <si>
    <t>Sonata Software Ltd</t>
  </si>
  <si>
    <t>INE269A01021</t>
  </si>
  <si>
    <t>CCL Products (India) Ltd</t>
  </si>
  <si>
    <t>INE421D01022</t>
  </si>
  <si>
    <t>Agricultural Food &amp; Other Products</t>
  </si>
  <si>
    <t>Dabur India Ltd</t>
  </si>
  <si>
    <t>INE016A01026</t>
  </si>
  <si>
    <t>Personal Products</t>
  </si>
  <si>
    <t>Emcure Pharmaceuticals Ltd</t>
  </si>
  <si>
    <t>INE168P01015</t>
  </si>
  <si>
    <t>J.B. Chemicals &amp; Pharmaceuticals Ltd</t>
  </si>
  <si>
    <t>INE572A01036</t>
  </si>
  <si>
    <t>Power Finance Corporation Ltd</t>
  </si>
  <si>
    <t>INE134E01011</t>
  </si>
  <si>
    <t>Crompton Greaves Consumer Electricals Ltd</t>
  </si>
  <si>
    <t>INE299U01018</t>
  </si>
  <si>
    <t>Consumer Durables</t>
  </si>
  <si>
    <t>Indian Bank</t>
  </si>
  <si>
    <t>INE562A01011</t>
  </si>
  <si>
    <t>L&amp;T Finance Ltd</t>
  </si>
  <si>
    <t>INE498L01015</t>
  </si>
  <si>
    <t>EID Parry India Ltd</t>
  </si>
  <si>
    <t>INE126A01031</t>
  </si>
  <si>
    <t>Max Healthcare Institute Ltd</t>
  </si>
  <si>
    <t>INE027H01010</t>
  </si>
  <si>
    <t>Tech Mahindra Ltd</t>
  </si>
  <si>
    <t>INE669C01036</t>
  </si>
  <si>
    <t>Tata Motors Ltd</t>
  </si>
  <si>
    <t>INE155A01022</t>
  </si>
  <si>
    <t>Birla Corporation Ltd</t>
  </si>
  <si>
    <t>INE340A01012</t>
  </si>
  <si>
    <t>Cement &amp; Cement Products</t>
  </si>
  <si>
    <t>V.I.P. Industries Ltd</t>
  </si>
  <si>
    <t>INE054A01027</t>
  </si>
  <si>
    <t>Maruti Suzuki India Ltd</t>
  </si>
  <si>
    <t>INE585B01010</t>
  </si>
  <si>
    <t>Schaeffler India Ltd</t>
  </si>
  <si>
    <t>INE513A01022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</si>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</sst>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F6E382-A011-474E-A50B-896758CEE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329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7FD6BF6-C355-465B-A9AB-BA44220C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85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1B2AAD-364C-4FE6-A541-A6DE10E45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9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E41B-3BBD-479E-90DE-3C2066BC7431}">
  <dimension ref="B1:N75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8.42578125" style="4" bestFit="1" customWidth="1"/>
    <col min="5" max="5" width="8.8554687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645585</v>
      </c>
      <c r="F7" s="20">
        <v>8218.2999999999993</v>
      </c>
      <c r="G7" s="20">
        <v>6.12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452667</v>
      </c>
      <c r="F8" s="20">
        <v>7840.42</v>
      </c>
      <c r="G8" s="20">
        <v>5.84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207799</v>
      </c>
      <c r="F9" s="20">
        <v>6136.62</v>
      </c>
      <c r="G9" s="20">
        <v>4.57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319000</v>
      </c>
      <c r="F10" s="20">
        <v>5983.16</v>
      </c>
      <c r="G10" s="20">
        <v>4.46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1345000</v>
      </c>
      <c r="F11" s="20">
        <v>5961.04</v>
      </c>
      <c r="G11" s="20">
        <v>4.4400000000000004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303000</v>
      </c>
      <c r="F12" s="20">
        <v>5179.9399999999996</v>
      </c>
      <c r="G12" s="20">
        <v>3.86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293165</v>
      </c>
      <c r="F13" s="20">
        <v>4154.29</v>
      </c>
      <c r="G13" s="20">
        <v>3.09</v>
      </c>
      <c r="H13" s="20" t="s">
        <v>35</v>
      </c>
      <c r="J13" s="3"/>
      <c r="K13" s="3"/>
      <c r="M13" s="25" t="s">
        <v>36</v>
      </c>
    </row>
    <row r="14" spans="2:14" x14ac:dyDescent="0.2">
      <c r="B14" s="22" t="s">
        <v>37</v>
      </c>
      <c r="C14" s="19" t="s">
        <v>38</v>
      </c>
      <c r="D14" s="19" t="s">
        <v>39</v>
      </c>
      <c r="E14" s="23">
        <v>103150</v>
      </c>
      <c r="F14" s="20">
        <v>3791.33</v>
      </c>
      <c r="G14" s="20">
        <v>2.82</v>
      </c>
      <c r="H14" s="20" t="s">
        <v>17</v>
      </c>
      <c r="J14" s="3"/>
      <c r="K14" s="3"/>
    </row>
    <row r="15" spans="2:14" x14ac:dyDescent="0.2">
      <c r="B15" s="22" t="s">
        <v>40</v>
      </c>
      <c r="C15" s="19" t="s">
        <v>41</v>
      </c>
      <c r="D15" s="19" t="s">
        <v>42</v>
      </c>
      <c r="E15" s="23">
        <v>25483</v>
      </c>
      <c r="F15" s="20">
        <v>3146.12</v>
      </c>
      <c r="G15" s="20">
        <v>2.34</v>
      </c>
      <c r="H15" s="20" t="s">
        <v>17</v>
      </c>
      <c r="J15" s="3"/>
      <c r="K15" s="3"/>
    </row>
    <row r="16" spans="2:14" x14ac:dyDescent="0.2">
      <c r="B16" s="22" t="s">
        <v>43</v>
      </c>
      <c r="C16" s="19" t="s">
        <v>44</v>
      </c>
      <c r="D16" s="19" t="s">
        <v>16</v>
      </c>
      <c r="E16" s="23">
        <v>396415</v>
      </c>
      <c r="F16" s="20">
        <v>3123.35</v>
      </c>
      <c r="G16" s="20">
        <v>2.33</v>
      </c>
      <c r="H16" s="20" t="s">
        <v>17</v>
      </c>
      <c r="J16" s="3"/>
      <c r="K16" s="3"/>
    </row>
    <row r="17" spans="2:11" x14ac:dyDescent="0.2">
      <c r="B17" s="22" t="s">
        <v>45</v>
      </c>
      <c r="C17" s="19" t="s">
        <v>46</v>
      </c>
      <c r="D17" s="19" t="s">
        <v>47</v>
      </c>
      <c r="E17" s="23">
        <v>472460</v>
      </c>
      <c r="F17" s="20">
        <v>2864.52</v>
      </c>
      <c r="G17" s="20">
        <v>2.13</v>
      </c>
      <c r="H17" s="20" t="s">
        <v>17</v>
      </c>
      <c r="J17" s="3"/>
      <c r="K17" s="3"/>
    </row>
    <row r="18" spans="2:11" x14ac:dyDescent="0.2">
      <c r="B18" s="22" t="s">
        <v>48</v>
      </c>
      <c r="C18" s="19" t="s">
        <v>49</v>
      </c>
      <c r="D18" s="19" t="s">
        <v>16</v>
      </c>
      <c r="E18" s="23">
        <v>217357</v>
      </c>
      <c r="F18" s="20">
        <v>2678.27</v>
      </c>
      <c r="G18" s="20">
        <v>2</v>
      </c>
      <c r="H18" s="20" t="s">
        <v>17</v>
      </c>
      <c r="J18" s="3"/>
      <c r="K18" s="3"/>
    </row>
    <row r="19" spans="2:11" x14ac:dyDescent="0.2">
      <c r="B19" s="22" t="s">
        <v>50</v>
      </c>
      <c r="C19" s="19" t="s">
        <v>51</v>
      </c>
      <c r="D19" s="19" t="s">
        <v>52</v>
      </c>
      <c r="E19" s="23">
        <v>511880</v>
      </c>
      <c r="F19" s="20">
        <v>2652.31</v>
      </c>
      <c r="G19" s="20">
        <v>1.98</v>
      </c>
      <c r="H19" s="20" t="s">
        <v>17</v>
      </c>
      <c r="J19" s="3"/>
      <c r="K19" s="3"/>
    </row>
    <row r="20" spans="2:11" x14ac:dyDescent="0.2">
      <c r="B20" s="22" t="s">
        <v>53</v>
      </c>
      <c r="C20" s="19" t="s">
        <v>54</v>
      </c>
      <c r="D20" s="19" t="s">
        <v>55</v>
      </c>
      <c r="E20" s="23">
        <v>59500</v>
      </c>
      <c r="F20" s="20">
        <v>2556.89</v>
      </c>
      <c r="G20" s="20">
        <v>1.9</v>
      </c>
      <c r="H20" s="20" t="s">
        <v>56</v>
      </c>
      <c r="J20" s="3"/>
      <c r="K20" s="3"/>
    </row>
    <row r="21" spans="2:11" x14ac:dyDescent="0.2">
      <c r="B21" s="22" t="s">
        <v>57</v>
      </c>
      <c r="C21" s="19" t="s">
        <v>58</v>
      </c>
      <c r="D21" s="19" t="s">
        <v>59</v>
      </c>
      <c r="E21" s="23">
        <v>1150000</v>
      </c>
      <c r="F21" s="20">
        <v>2430.9899999999998</v>
      </c>
      <c r="G21" s="20">
        <v>1.81</v>
      </c>
      <c r="H21" s="20" t="s">
        <v>17</v>
      </c>
      <c r="J21" s="3"/>
      <c r="K21" s="3"/>
    </row>
    <row r="22" spans="2:11" x14ac:dyDescent="0.2">
      <c r="B22" s="22" t="s">
        <v>60</v>
      </c>
      <c r="C22" s="19" t="s">
        <v>61</v>
      </c>
      <c r="D22" s="19" t="s">
        <v>62</v>
      </c>
      <c r="E22" s="23">
        <v>130000</v>
      </c>
      <c r="F22" s="20">
        <v>2397.1999999999998</v>
      </c>
      <c r="G22" s="20">
        <v>1.79</v>
      </c>
      <c r="H22" s="20" t="s">
        <v>17</v>
      </c>
      <c r="J22" s="3"/>
      <c r="K22" s="3"/>
    </row>
    <row r="23" spans="2:11" x14ac:dyDescent="0.2">
      <c r="B23" s="22" t="s">
        <v>63</v>
      </c>
      <c r="C23" s="19" t="s">
        <v>64</v>
      </c>
      <c r="D23" s="19" t="s">
        <v>25</v>
      </c>
      <c r="E23" s="23">
        <v>132430</v>
      </c>
      <c r="F23" s="20">
        <v>2378.58</v>
      </c>
      <c r="G23" s="20">
        <v>1.77</v>
      </c>
      <c r="H23" s="20" t="s">
        <v>17</v>
      </c>
      <c r="J23" s="3"/>
      <c r="K23" s="3"/>
    </row>
    <row r="24" spans="2:11" x14ac:dyDescent="0.2">
      <c r="B24" s="22" t="s">
        <v>65</v>
      </c>
      <c r="C24" s="19" t="s">
        <v>66</v>
      </c>
      <c r="D24" s="19" t="s">
        <v>67</v>
      </c>
      <c r="E24" s="23">
        <v>116938</v>
      </c>
      <c r="F24" s="20">
        <v>2253.04</v>
      </c>
      <c r="G24" s="20">
        <v>1.68</v>
      </c>
      <c r="H24" s="20" t="s">
        <v>17</v>
      </c>
      <c r="J24" s="3"/>
      <c r="K24" s="3"/>
    </row>
    <row r="25" spans="2:11" x14ac:dyDescent="0.2">
      <c r="B25" s="22" t="s">
        <v>68</v>
      </c>
      <c r="C25" s="19" t="s">
        <v>69</v>
      </c>
      <c r="D25" s="19" t="s">
        <v>70</v>
      </c>
      <c r="E25" s="23">
        <v>430000</v>
      </c>
      <c r="F25" s="20">
        <v>2193.65</v>
      </c>
      <c r="G25" s="20">
        <v>1.63</v>
      </c>
      <c r="H25" s="20" t="s">
        <v>17</v>
      </c>
      <c r="J25" s="3"/>
      <c r="K25" s="3"/>
    </row>
    <row r="26" spans="2:11" x14ac:dyDescent="0.2">
      <c r="B26" s="22" t="s">
        <v>71</v>
      </c>
      <c r="C26" s="19" t="s">
        <v>72</v>
      </c>
      <c r="D26" s="19" t="s">
        <v>62</v>
      </c>
      <c r="E26" s="23">
        <v>100000</v>
      </c>
      <c r="F26" s="20">
        <v>2174.4</v>
      </c>
      <c r="G26" s="20">
        <v>1.62</v>
      </c>
      <c r="H26" s="20" t="s">
        <v>56</v>
      </c>
      <c r="J26" s="3"/>
      <c r="K26" s="3"/>
    </row>
    <row r="27" spans="2:11" x14ac:dyDescent="0.2">
      <c r="B27" s="22" t="s">
        <v>73</v>
      </c>
      <c r="C27" s="19" t="s">
        <v>74</v>
      </c>
      <c r="D27" s="19" t="s">
        <v>75</v>
      </c>
      <c r="E27" s="23">
        <v>215219</v>
      </c>
      <c r="F27" s="20">
        <v>2053.19</v>
      </c>
      <c r="G27" s="20">
        <v>1.53</v>
      </c>
      <c r="H27" s="20" t="s">
        <v>35</v>
      </c>
      <c r="J27" s="3"/>
      <c r="K27" s="3"/>
    </row>
    <row r="28" spans="2:11" x14ac:dyDescent="0.2">
      <c r="B28" s="22" t="s">
        <v>76</v>
      </c>
      <c r="C28" s="19" t="s">
        <v>77</v>
      </c>
      <c r="D28" s="19" t="s">
        <v>78</v>
      </c>
      <c r="E28" s="23">
        <v>170799</v>
      </c>
      <c r="F28" s="20">
        <v>2045.49</v>
      </c>
      <c r="G28" s="20">
        <v>1.52</v>
      </c>
      <c r="H28" s="20" t="s">
        <v>35</v>
      </c>
      <c r="J28" s="3"/>
      <c r="K28" s="3"/>
    </row>
    <row r="29" spans="2:11" x14ac:dyDescent="0.2">
      <c r="B29" s="22" t="s">
        <v>79</v>
      </c>
      <c r="C29" s="19" t="s">
        <v>80</v>
      </c>
      <c r="D29" s="19" t="s">
        <v>25</v>
      </c>
      <c r="E29" s="23">
        <v>67500</v>
      </c>
      <c r="F29" s="20">
        <v>2032.02</v>
      </c>
      <c r="G29" s="20">
        <v>1.51</v>
      </c>
      <c r="H29" s="20" t="s">
        <v>56</v>
      </c>
      <c r="J29" s="3"/>
      <c r="K29" s="3"/>
    </row>
    <row r="30" spans="2:11" x14ac:dyDescent="0.2">
      <c r="B30" s="22" t="s">
        <v>81</v>
      </c>
      <c r="C30" s="19" t="s">
        <v>82</v>
      </c>
      <c r="D30" s="19" t="s">
        <v>62</v>
      </c>
      <c r="E30" s="23">
        <v>307500</v>
      </c>
      <c r="F30" s="20">
        <v>2028.73</v>
      </c>
      <c r="G30" s="20">
        <v>1.51</v>
      </c>
      <c r="H30" s="20" t="s">
        <v>35</v>
      </c>
      <c r="J30" s="3"/>
      <c r="K30" s="3"/>
    </row>
    <row r="31" spans="2:11" x14ac:dyDescent="0.2">
      <c r="B31" s="22" t="s">
        <v>83</v>
      </c>
      <c r="C31" s="19" t="s">
        <v>84</v>
      </c>
      <c r="D31" s="19" t="s">
        <v>85</v>
      </c>
      <c r="E31" s="23">
        <v>700783</v>
      </c>
      <c r="F31" s="20">
        <v>1997.93</v>
      </c>
      <c r="G31" s="20">
        <v>1.49</v>
      </c>
      <c r="H31" s="20" t="s">
        <v>17</v>
      </c>
      <c r="J31" s="3"/>
      <c r="K31" s="3"/>
    </row>
    <row r="32" spans="2:11" x14ac:dyDescent="0.2">
      <c r="B32" s="22" t="s">
        <v>86</v>
      </c>
      <c r="C32" s="19" t="s">
        <v>87</v>
      </c>
      <c r="D32" s="19" t="s">
        <v>88</v>
      </c>
      <c r="E32" s="23">
        <v>40500</v>
      </c>
      <c r="F32" s="20">
        <v>1938.92</v>
      </c>
      <c r="G32" s="20">
        <v>1.44</v>
      </c>
      <c r="H32" s="20" t="s">
        <v>17</v>
      </c>
      <c r="J32" s="3"/>
      <c r="K32" s="3"/>
    </row>
    <row r="33" spans="2:11" x14ac:dyDescent="0.2">
      <c r="B33" s="22" t="s">
        <v>89</v>
      </c>
      <c r="C33" s="19" t="s">
        <v>90</v>
      </c>
      <c r="D33" s="19" t="s">
        <v>91</v>
      </c>
      <c r="E33" s="23">
        <v>184258</v>
      </c>
      <c r="F33" s="20">
        <v>1767.68</v>
      </c>
      <c r="G33" s="20">
        <v>1.32</v>
      </c>
      <c r="H33" s="20" t="s">
        <v>35</v>
      </c>
      <c r="J33" s="3"/>
      <c r="K33" s="3"/>
    </row>
    <row r="34" spans="2:11" x14ac:dyDescent="0.2">
      <c r="B34" s="22" t="s">
        <v>92</v>
      </c>
      <c r="C34" s="19" t="s">
        <v>93</v>
      </c>
      <c r="D34" s="19" t="s">
        <v>94</v>
      </c>
      <c r="E34" s="23">
        <v>92000</v>
      </c>
      <c r="F34" s="20">
        <v>1753.8</v>
      </c>
      <c r="G34" s="20">
        <v>1.31</v>
      </c>
      <c r="H34" s="20" t="s">
        <v>35</v>
      </c>
      <c r="J34" s="3"/>
      <c r="K34" s="3"/>
    </row>
    <row r="35" spans="2:11" x14ac:dyDescent="0.2">
      <c r="B35" s="22" t="s">
        <v>95</v>
      </c>
      <c r="C35" s="19" t="s">
        <v>96</v>
      </c>
      <c r="D35" s="19" t="s">
        <v>78</v>
      </c>
      <c r="E35" s="23">
        <v>85000</v>
      </c>
      <c r="F35" s="20">
        <v>1737.15</v>
      </c>
      <c r="G35" s="20">
        <v>1.29</v>
      </c>
      <c r="H35" s="20" t="s">
        <v>35</v>
      </c>
      <c r="J35" s="3"/>
      <c r="K35" s="3"/>
    </row>
    <row r="36" spans="2:11" x14ac:dyDescent="0.2">
      <c r="B36" s="22" t="s">
        <v>97</v>
      </c>
      <c r="C36" s="19" t="s">
        <v>98</v>
      </c>
      <c r="D36" s="19" t="s">
        <v>99</v>
      </c>
      <c r="E36" s="23">
        <v>305000</v>
      </c>
      <c r="F36" s="20">
        <v>1698.24</v>
      </c>
      <c r="G36" s="20">
        <v>1.27</v>
      </c>
      <c r="H36" s="20" t="s">
        <v>35</v>
      </c>
      <c r="J36" s="3"/>
      <c r="K36" s="3"/>
    </row>
    <row r="37" spans="2:11" x14ac:dyDescent="0.2">
      <c r="B37" s="22" t="s">
        <v>100</v>
      </c>
      <c r="C37" s="19" t="s">
        <v>101</v>
      </c>
      <c r="D37" s="19" t="s">
        <v>78</v>
      </c>
      <c r="E37" s="23">
        <v>167000</v>
      </c>
      <c r="F37" s="20">
        <v>1641.53</v>
      </c>
      <c r="G37" s="20">
        <v>1.22</v>
      </c>
      <c r="H37" s="20" t="s">
        <v>35</v>
      </c>
      <c r="J37" s="3"/>
      <c r="K37" s="3"/>
    </row>
    <row r="38" spans="2:11" x14ac:dyDescent="0.2">
      <c r="B38" s="22" t="s">
        <v>102</v>
      </c>
      <c r="C38" s="19" t="s">
        <v>103</v>
      </c>
      <c r="D38" s="19" t="s">
        <v>22</v>
      </c>
      <c r="E38" s="23">
        <v>440000</v>
      </c>
      <c r="F38" s="20">
        <v>1627.78</v>
      </c>
      <c r="G38" s="20">
        <v>1.21</v>
      </c>
      <c r="H38" s="20" t="s">
        <v>17</v>
      </c>
      <c r="J38" s="3"/>
      <c r="K38" s="3"/>
    </row>
    <row r="39" spans="2:11" x14ac:dyDescent="0.2">
      <c r="B39" s="22" t="s">
        <v>104</v>
      </c>
      <c r="C39" s="19" t="s">
        <v>105</v>
      </c>
      <c r="D39" s="19" t="s">
        <v>67</v>
      </c>
      <c r="E39" s="23">
        <v>190000</v>
      </c>
      <c r="F39" s="20">
        <v>1468.89</v>
      </c>
      <c r="G39" s="20">
        <v>1.0900000000000001</v>
      </c>
      <c r="H39" s="20" t="s">
        <v>35</v>
      </c>
      <c r="J39" s="3"/>
      <c r="K39" s="3"/>
    </row>
    <row r="40" spans="2:11" x14ac:dyDescent="0.2">
      <c r="B40" s="22" t="s">
        <v>106</v>
      </c>
      <c r="C40" s="19" t="s">
        <v>107</v>
      </c>
      <c r="D40" s="19" t="s">
        <v>59</v>
      </c>
      <c r="E40" s="23">
        <v>47500</v>
      </c>
      <c r="F40" s="20">
        <v>1448.82</v>
      </c>
      <c r="G40" s="20">
        <v>1.08</v>
      </c>
      <c r="H40" s="20" t="s">
        <v>56</v>
      </c>
      <c r="J40" s="3"/>
      <c r="K40" s="3"/>
    </row>
    <row r="41" spans="2:11" x14ac:dyDescent="0.2">
      <c r="B41" s="22" t="s">
        <v>108</v>
      </c>
      <c r="C41" s="19" t="s">
        <v>109</v>
      </c>
      <c r="D41" s="19" t="s">
        <v>78</v>
      </c>
      <c r="E41" s="23">
        <v>40000</v>
      </c>
      <c r="F41" s="20">
        <v>1430.78</v>
      </c>
      <c r="G41" s="20">
        <v>1.07</v>
      </c>
      <c r="H41" s="20" t="s">
        <v>17</v>
      </c>
      <c r="J41" s="3"/>
      <c r="K41" s="3"/>
    </row>
    <row r="42" spans="2:11" x14ac:dyDescent="0.2">
      <c r="B42" s="22" t="s">
        <v>110</v>
      </c>
      <c r="C42" s="19" t="s">
        <v>111</v>
      </c>
      <c r="D42" s="19" t="s">
        <v>28</v>
      </c>
      <c r="E42" s="23">
        <v>400000</v>
      </c>
      <c r="F42" s="20">
        <v>1411.4</v>
      </c>
      <c r="G42" s="20">
        <v>1.05</v>
      </c>
      <c r="H42" s="20" t="s">
        <v>17</v>
      </c>
      <c r="J42" s="3"/>
      <c r="K42" s="3"/>
    </row>
    <row r="43" spans="2:11" x14ac:dyDescent="0.2">
      <c r="B43" s="22" t="s">
        <v>112</v>
      </c>
      <c r="C43" s="19" t="s">
        <v>113</v>
      </c>
      <c r="D43" s="19" t="s">
        <v>114</v>
      </c>
      <c r="E43" s="23">
        <v>47500</v>
      </c>
      <c r="F43" s="20">
        <v>1380.87</v>
      </c>
      <c r="G43" s="20">
        <v>1.03</v>
      </c>
      <c r="H43" s="20" t="s">
        <v>56</v>
      </c>
      <c r="J43" s="3"/>
      <c r="K43" s="3"/>
    </row>
    <row r="44" spans="2:11" x14ac:dyDescent="0.2">
      <c r="B44" s="22" t="s">
        <v>115</v>
      </c>
      <c r="C44" s="19" t="s">
        <v>116</v>
      </c>
      <c r="D44" s="19" t="s">
        <v>67</v>
      </c>
      <c r="E44" s="23">
        <v>81740</v>
      </c>
      <c r="F44" s="20">
        <v>1352.06</v>
      </c>
      <c r="G44" s="20">
        <v>1.01</v>
      </c>
      <c r="H44" s="20" t="s">
        <v>17</v>
      </c>
      <c r="J44" s="3"/>
      <c r="K44" s="3"/>
    </row>
    <row r="45" spans="2:11" x14ac:dyDescent="0.2">
      <c r="B45" s="22" t="s">
        <v>117</v>
      </c>
      <c r="C45" s="19" t="s">
        <v>118</v>
      </c>
      <c r="D45" s="19" t="s">
        <v>85</v>
      </c>
      <c r="E45" s="23">
        <v>30000</v>
      </c>
      <c r="F45" s="20">
        <v>1326.2</v>
      </c>
      <c r="G45" s="20">
        <v>0.99</v>
      </c>
      <c r="H45" s="20" t="s">
        <v>17</v>
      </c>
      <c r="J45" s="3"/>
      <c r="K45" s="3"/>
    </row>
    <row r="46" spans="2:11" x14ac:dyDescent="0.2">
      <c r="B46" s="22" t="s">
        <v>119</v>
      </c>
      <c r="C46" s="19" t="s">
        <v>120</v>
      </c>
      <c r="D46" s="19" t="s">
        <v>121</v>
      </c>
      <c r="E46" s="23">
        <v>237500</v>
      </c>
      <c r="F46" s="20">
        <v>1325.25</v>
      </c>
      <c r="G46" s="20">
        <v>0.99</v>
      </c>
      <c r="H46" s="20" t="s">
        <v>35</v>
      </c>
      <c r="J46" s="3"/>
      <c r="K46" s="3"/>
    </row>
    <row r="47" spans="2:11" x14ac:dyDescent="0.2">
      <c r="B47" s="22" t="s">
        <v>122</v>
      </c>
      <c r="C47" s="19" t="s">
        <v>123</v>
      </c>
      <c r="D47" s="19" t="s">
        <v>25</v>
      </c>
      <c r="E47" s="23">
        <v>207500</v>
      </c>
      <c r="F47" s="20">
        <v>1309.43</v>
      </c>
      <c r="G47" s="20">
        <v>0.98</v>
      </c>
      <c r="H47" s="20" t="s">
        <v>35</v>
      </c>
      <c r="J47" s="3"/>
      <c r="K47" s="3"/>
    </row>
    <row r="48" spans="2:11" x14ac:dyDescent="0.2">
      <c r="B48" s="22" t="s">
        <v>124</v>
      </c>
      <c r="C48" s="19" t="s">
        <v>125</v>
      </c>
      <c r="D48" s="19" t="s">
        <v>126</v>
      </c>
      <c r="E48" s="23">
        <v>180000</v>
      </c>
      <c r="F48" s="20">
        <v>1267.29</v>
      </c>
      <c r="G48" s="20">
        <v>0.94</v>
      </c>
      <c r="H48" s="20" t="s">
        <v>35</v>
      </c>
      <c r="J48" s="3"/>
      <c r="K48" s="3"/>
    </row>
    <row r="49" spans="2:11" x14ac:dyDescent="0.2">
      <c r="B49" s="22" t="s">
        <v>127</v>
      </c>
      <c r="C49" s="19" t="s">
        <v>128</v>
      </c>
      <c r="D49" s="19" t="s">
        <v>129</v>
      </c>
      <c r="E49" s="23">
        <v>202378</v>
      </c>
      <c r="F49" s="20">
        <v>1265.27</v>
      </c>
      <c r="G49" s="20">
        <v>0.94</v>
      </c>
      <c r="H49" s="20" t="s">
        <v>17</v>
      </c>
      <c r="J49" s="3"/>
      <c r="K49" s="3"/>
    </row>
    <row r="50" spans="2:11" x14ac:dyDescent="0.2">
      <c r="B50" s="22" t="s">
        <v>130</v>
      </c>
      <c r="C50" s="19" t="s">
        <v>131</v>
      </c>
      <c r="D50" s="19" t="s">
        <v>67</v>
      </c>
      <c r="E50" s="23">
        <v>83703</v>
      </c>
      <c r="F50" s="20">
        <v>1229.93</v>
      </c>
      <c r="G50" s="20">
        <v>0.92</v>
      </c>
      <c r="H50" s="20" t="s">
        <v>35</v>
      </c>
      <c r="J50" s="3"/>
      <c r="K50" s="3"/>
    </row>
    <row r="51" spans="2:11" x14ac:dyDescent="0.2">
      <c r="B51" s="22" t="s">
        <v>132</v>
      </c>
      <c r="C51" s="19" t="s">
        <v>133</v>
      </c>
      <c r="D51" s="19" t="s">
        <v>67</v>
      </c>
      <c r="E51" s="23">
        <v>65301</v>
      </c>
      <c r="F51" s="20">
        <v>1224.3900000000001</v>
      </c>
      <c r="G51" s="20">
        <v>0.91</v>
      </c>
      <c r="H51" s="20" t="s">
        <v>35</v>
      </c>
      <c r="J51" s="3"/>
      <c r="K51" s="3"/>
    </row>
    <row r="52" spans="2:11" x14ac:dyDescent="0.2">
      <c r="B52" s="22" t="s">
        <v>134</v>
      </c>
      <c r="C52" s="19" t="s">
        <v>135</v>
      </c>
      <c r="D52" s="19" t="s">
        <v>78</v>
      </c>
      <c r="E52" s="23">
        <v>250000</v>
      </c>
      <c r="F52" s="20">
        <v>1220.1300000000001</v>
      </c>
      <c r="G52" s="20">
        <v>0.91</v>
      </c>
      <c r="H52" s="20" t="s">
        <v>17</v>
      </c>
      <c r="J52" s="3"/>
      <c r="K52" s="3"/>
    </row>
    <row r="53" spans="2:11" x14ac:dyDescent="0.2">
      <c r="B53" s="22" t="s">
        <v>136</v>
      </c>
      <c r="C53" s="19" t="s">
        <v>137</v>
      </c>
      <c r="D53" s="19" t="s">
        <v>138</v>
      </c>
      <c r="E53" s="23">
        <v>290000</v>
      </c>
      <c r="F53" s="20">
        <v>1207.1300000000001</v>
      </c>
      <c r="G53" s="20">
        <v>0.9</v>
      </c>
      <c r="H53" s="20" t="s">
        <v>35</v>
      </c>
      <c r="J53" s="3"/>
      <c r="K53" s="3"/>
    </row>
    <row r="54" spans="2:11" x14ac:dyDescent="0.2">
      <c r="B54" s="22" t="s">
        <v>139</v>
      </c>
      <c r="C54" s="19" t="s">
        <v>140</v>
      </c>
      <c r="D54" s="19" t="s">
        <v>16</v>
      </c>
      <c r="E54" s="23">
        <v>230000</v>
      </c>
      <c r="F54" s="20">
        <v>1205.32</v>
      </c>
      <c r="G54" s="20">
        <v>0.9</v>
      </c>
      <c r="H54" s="20" t="s">
        <v>56</v>
      </c>
      <c r="J54" s="3"/>
      <c r="K54" s="3"/>
    </row>
    <row r="55" spans="2:11" x14ac:dyDescent="0.2">
      <c r="B55" s="22" t="s">
        <v>141</v>
      </c>
      <c r="C55" s="19" t="s">
        <v>142</v>
      </c>
      <c r="D55" s="19" t="s">
        <v>78</v>
      </c>
      <c r="E55" s="23">
        <v>625000</v>
      </c>
      <c r="F55" s="20">
        <v>1161.3800000000001</v>
      </c>
      <c r="G55" s="20">
        <v>0.87</v>
      </c>
      <c r="H55" s="20" t="s">
        <v>56</v>
      </c>
      <c r="J55" s="3"/>
      <c r="K55" s="3"/>
    </row>
    <row r="56" spans="2:11" x14ac:dyDescent="0.2">
      <c r="B56" s="22" t="s">
        <v>143</v>
      </c>
      <c r="C56" s="19" t="s">
        <v>144</v>
      </c>
      <c r="D56" s="19" t="s">
        <v>99</v>
      </c>
      <c r="E56" s="23">
        <v>135000</v>
      </c>
      <c r="F56" s="20">
        <v>1157.96</v>
      </c>
      <c r="G56" s="20">
        <v>0.86</v>
      </c>
      <c r="H56" s="20" t="s">
        <v>35</v>
      </c>
      <c r="J56" s="3"/>
      <c r="K56" s="3"/>
    </row>
    <row r="57" spans="2:11" x14ac:dyDescent="0.2">
      <c r="B57" s="22" t="s">
        <v>145</v>
      </c>
      <c r="C57" s="19" t="s">
        <v>146</v>
      </c>
      <c r="D57" s="19" t="s">
        <v>91</v>
      </c>
      <c r="E57" s="23">
        <v>105437</v>
      </c>
      <c r="F57" s="20">
        <v>1039.3499999999999</v>
      </c>
      <c r="G57" s="20">
        <v>0.77</v>
      </c>
      <c r="H57" s="20" t="s">
        <v>56</v>
      </c>
      <c r="J57" s="3"/>
      <c r="K57" s="3"/>
    </row>
    <row r="58" spans="2:11" x14ac:dyDescent="0.2">
      <c r="B58" s="22" t="s">
        <v>147</v>
      </c>
      <c r="C58" s="19" t="s">
        <v>148</v>
      </c>
      <c r="D58" s="19" t="s">
        <v>25</v>
      </c>
      <c r="E58" s="23">
        <v>60000</v>
      </c>
      <c r="F58" s="20">
        <v>946.32</v>
      </c>
      <c r="G58" s="20">
        <v>0.71</v>
      </c>
      <c r="H58" s="20" t="s">
        <v>17</v>
      </c>
      <c r="J58" s="3"/>
      <c r="K58" s="3"/>
    </row>
    <row r="59" spans="2:11" x14ac:dyDescent="0.2">
      <c r="B59" s="22" t="s">
        <v>149</v>
      </c>
      <c r="C59" s="19" t="s">
        <v>150</v>
      </c>
      <c r="D59" s="19" t="s">
        <v>42</v>
      </c>
      <c r="E59" s="23">
        <v>94504</v>
      </c>
      <c r="F59" s="20">
        <v>921.08</v>
      </c>
      <c r="G59" s="20">
        <v>0.69</v>
      </c>
      <c r="H59" s="20" t="s">
        <v>17</v>
      </c>
      <c r="J59" s="3"/>
      <c r="K59" s="3"/>
    </row>
    <row r="60" spans="2:11" x14ac:dyDescent="0.2">
      <c r="B60" s="22" t="s">
        <v>151</v>
      </c>
      <c r="C60" s="19" t="s">
        <v>152</v>
      </c>
      <c r="D60" s="19" t="s">
        <v>153</v>
      </c>
      <c r="E60" s="23">
        <v>65000</v>
      </c>
      <c r="F60" s="20">
        <v>824.01</v>
      </c>
      <c r="G60" s="20">
        <v>0.61</v>
      </c>
      <c r="H60" s="20" t="s">
        <v>35</v>
      </c>
      <c r="J60" s="3"/>
      <c r="K60" s="3"/>
    </row>
    <row r="61" spans="2:11" x14ac:dyDescent="0.2">
      <c r="B61" s="22" t="s">
        <v>154</v>
      </c>
      <c r="C61" s="19" t="s">
        <v>155</v>
      </c>
      <c r="D61" s="19" t="s">
        <v>138</v>
      </c>
      <c r="E61" s="23">
        <v>130000</v>
      </c>
      <c r="F61" s="20">
        <v>699.47</v>
      </c>
      <c r="G61" s="20">
        <v>0.52</v>
      </c>
      <c r="H61" s="20" t="s">
        <v>35</v>
      </c>
      <c r="J61" s="3"/>
      <c r="K61" s="3"/>
    </row>
    <row r="62" spans="2:11" x14ac:dyDescent="0.2">
      <c r="B62" s="22" t="s">
        <v>156</v>
      </c>
      <c r="C62" s="19" t="s">
        <v>157</v>
      </c>
      <c r="D62" s="19" t="s">
        <v>42</v>
      </c>
      <c r="E62" s="23">
        <v>5000</v>
      </c>
      <c r="F62" s="20">
        <v>661.9</v>
      </c>
      <c r="G62" s="20">
        <v>0.49</v>
      </c>
      <c r="H62" s="20" t="s">
        <v>17</v>
      </c>
      <c r="J62" s="3"/>
      <c r="K62" s="3"/>
    </row>
    <row r="63" spans="2:11" x14ac:dyDescent="0.2">
      <c r="B63" s="22" t="s">
        <v>158</v>
      </c>
      <c r="C63" s="19" t="s">
        <v>159</v>
      </c>
      <c r="D63" s="19" t="s">
        <v>59</v>
      </c>
      <c r="E63" s="23">
        <v>5000</v>
      </c>
      <c r="F63" s="20">
        <v>195.69</v>
      </c>
      <c r="G63" s="20">
        <v>0.15</v>
      </c>
      <c r="H63" s="20" t="s">
        <v>56</v>
      </c>
      <c r="J63" s="3"/>
      <c r="K63" s="3"/>
    </row>
    <row r="64" spans="2:11" x14ac:dyDescent="0.2">
      <c r="B64" s="26" t="s">
        <v>160</v>
      </c>
      <c r="C64" s="27"/>
      <c r="D64" s="27"/>
      <c r="E64" s="27"/>
      <c r="F64" s="28">
        <f ca="1">SUM(F7:F63)</f>
        <v>129117.19999999998</v>
      </c>
      <c r="G64" s="28">
        <f ca="1">SUM(G7:G63)</f>
        <v>96.179999999999978</v>
      </c>
      <c r="H64" s="28"/>
      <c r="J64" s="3"/>
      <c r="K64" s="3"/>
    </row>
    <row r="65" spans="2:11" x14ac:dyDescent="0.2">
      <c r="B65" s="29" t="s">
        <v>161</v>
      </c>
      <c r="C65" s="29"/>
      <c r="D65" s="29"/>
      <c r="E65" s="29"/>
      <c r="F65" s="30">
        <f ca="1">F64</f>
        <v>129117.19999999998</v>
      </c>
      <c r="G65" s="30">
        <f ca="1">G64</f>
        <v>96.179999999999978</v>
      </c>
      <c r="H65" s="30"/>
      <c r="J65" s="3"/>
      <c r="K65" s="3"/>
    </row>
    <row r="66" spans="2:11" x14ac:dyDescent="0.2">
      <c r="B66" s="31" t="s">
        <v>162</v>
      </c>
      <c r="C66" s="32"/>
      <c r="D66" s="32"/>
      <c r="E66" s="32"/>
      <c r="F66" s="33"/>
      <c r="G66" s="33"/>
      <c r="H66" s="33"/>
      <c r="J66" s="3"/>
      <c r="K66" s="3"/>
    </row>
    <row r="67" spans="2:11" x14ac:dyDescent="0.2">
      <c r="B67" s="22" t="s">
        <v>162</v>
      </c>
      <c r="C67" s="22"/>
      <c r="D67" s="19"/>
      <c r="E67" s="19"/>
      <c r="F67" s="20">
        <v>5321.9</v>
      </c>
      <c r="G67" s="20">
        <v>3.96</v>
      </c>
      <c r="H67" s="20"/>
      <c r="J67" s="3"/>
      <c r="K67" s="3"/>
    </row>
    <row r="68" spans="2:11" x14ac:dyDescent="0.2">
      <c r="B68" s="26" t="s">
        <v>160</v>
      </c>
      <c r="C68" s="27"/>
      <c r="D68" s="27"/>
      <c r="E68" s="27"/>
      <c r="F68" s="28">
        <f ca="1">SUM(F66:F67)</f>
        <v>5321.9</v>
      </c>
      <c r="G68" s="28">
        <f ca="1">SUM(G66:G67)</f>
        <v>3.96</v>
      </c>
      <c r="H68" s="28"/>
      <c r="J68" s="3"/>
      <c r="K68" s="3"/>
    </row>
    <row r="69" spans="2:11" x14ac:dyDescent="0.2">
      <c r="B69" s="34" t="s">
        <v>161</v>
      </c>
      <c r="C69" s="34"/>
      <c r="D69" s="34"/>
      <c r="E69" s="34"/>
      <c r="F69" s="35">
        <f ca="1">F68</f>
        <v>5321.9</v>
      </c>
      <c r="G69" s="35">
        <f ca="1">G68</f>
        <v>3.96</v>
      </c>
      <c r="H69" s="35"/>
      <c r="J69" s="3"/>
      <c r="K69" s="3"/>
    </row>
    <row r="70" spans="2:11" x14ac:dyDescent="0.2">
      <c r="B70" s="36" t="s">
        <v>163</v>
      </c>
      <c r="C70" s="36"/>
      <c r="D70" s="36"/>
      <c r="E70" s="36"/>
      <c r="F70" s="37">
        <f ca="1">F71-(+F65+F69)</f>
        <v>-212.92999999996391</v>
      </c>
      <c r="G70" s="37">
        <f ca="1">G71-(+G65+G69)</f>
        <v>-0.13999999999997215</v>
      </c>
      <c r="H70" s="37"/>
      <c r="J70" s="3"/>
      <c r="K70" s="3"/>
    </row>
    <row r="71" spans="2:11" x14ac:dyDescent="0.2">
      <c r="B71" s="36" t="s">
        <v>164</v>
      </c>
      <c r="C71" s="36"/>
      <c r="D71" s="36"/>
      <c r="E71" s="36"/>
      <c r="F71" s="37">
        <v>134226.17000000001</v>
      </c>
      <c r="G71" s="37">
        <v>100</v>
      </c>
      <c r="H71" s="37"/>
      <c r="J71" s="3"/>
      <c r="K71" s="3"/>
    </row>
    <row r="73" spans="2:11" ht="12.75" thickBot="1" x14ac:dyDescent="0.25">
      <c r="B73" s="38"/>
    </row>
    <row r="74" spans="2:11" ht="13.5" thickTop="1" thickBot="1" x14ac:dyDescent="0.25">
      <c r="B74" s="40" t="s">
        <v>165</v>
      </c>
      <c r="C74" s="41" t="s">
        <v>166</v>
      </c>
    </row>
    <row r="75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14:55:27</KDate>
  <Classification>Public</Classification>
  <Subclassification/>
  <HostName>MUMCMP00935</HostName>
  <Domain_User>CANARAROBECOMF/628</Domain_User>
  <IPAdd>192.9.198.194</IPAdd>
  <FilePath>Book9</FilePath>
  <KID>C025A5607E97638639097278799028</KID>
  <UniqueName/>
  <Suggested/>
  <Justification/>
</Klassify>
</file>

<file path=customXml/itemProps1.xml><?xml version="1.0" encoding="utf-8"?>
<ds:datastoreItem xmlns:ds="http://schemas.openxmlformats.org/officeDocument/2006/customXml" ds:itemID="{B84870AB-F1D0-4E00-8CCF-25405FB331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2024-10-07T09:25:23Z</dcterms:created>
  <dcterms:modified xsi:type="dcterms:W3CDTF">2024-10-07T09:25:28Z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C025A5607E97638639097278799028</vt:lpwstr>
  </property>
</Properties>
</file>