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A75BF97A-7E85-437C-9632-C16565528F92}" xr6:coauthVersionLast="47" xr6:coauthVersionMax="47" xr10:uidLastSave="{00000000-0000-0000-0000-000000000000}"/>
  <bookViews>
    <workbookView xWindow="-120" yWindow="-120" windowWidth="20730" windowHeight="11160" xr2:uid="{056EED2A-038A-437F-A21B-E0E6D57E119E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7" i="1" s="1"/>
  <c r="F66" i="1"/>
  <c r="F67" i="1" s="1"/>
  <c r="G62" i="1"/>
  <c r="G63" i="1" s="1"/>
  <c r="F62" i="1"/>
  <c r="F63" i="1" s="1"/>
  <c r="F68" i="1" s="1"/>
  <c r="G68" i="1" l="1"/>
</calcChain>
</file>

<file path=xl/sharedStrings.xml><?xml version="1.0" encoding="utf-8"?>
<sst xmlns="http://schemas.openxmlformats.org/spreadsheetml/2006/main" count="245" uniqueCount="163">
  <si>
    <t>CANARA ROBECO VALUE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</si>
  <si>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</si>
  <si>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</si>
  <si>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</si>
  <si>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</si>
  <si>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</si>
  <si>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</si>
  <si>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</si>
  <si>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</si>
  <si>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</si>
  <si>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</si>
  <si>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</si>
  <si>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</si>
  <si>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</si>
  <si>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</si>
  <si>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</si>
  <si>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</si>
  <si>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</si>
  <si>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</si>
  <si>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</si>
  <si>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NTPC Ltd</t>
  </si>
  <si>
    <t>INE733E01010</t>
  </si>
  <si>
    <t>Power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</si>
  <si>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</si>
  <si>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</si>
  <si>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</si>
  <si>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</si>
  <si>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</si>
  <si>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</si>
  <si>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</si>
  <si>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</si>
  <si>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</si>
  <si>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</si>
  <si>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</si>
  <si>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</si>
  <si>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S&amp;P BSE 500 TRI</t>
  </si>
  <si>
    <t>Brigade Enterprises Ltd</t>
  </si>
  <si>
    <t>INE791I01019</t>
  </si>
  <si>
    <t>Realty</t>
  </si>
  <si>
    <t>Small Cap</t>
  </si>
  <si>
    <t>ITC Ltd</t>
  </si>
  <si>
    <t>INE154A01025</t>
  </si>
  <si>
    <t>Diversified Fmcg</t>
  </si>
  <si>
    <t>Creditaccess Grameen Ltd</t>
  </si>
  <si>
    <t>INE741K01010</t>
  </si>
  <si>
    <t>Finance</t>
  </si>
  <si>
    <t>Mid Cap</t>
  </si>
  <si>
    <t>REC Ltd</t>
  </si>
  <si>
    <t>INE020B01018</t>
  </si>
  <si>
    <t>Varun Beverages Ltd</t>
  </si>
  <si>
    <t>INE200M01021</t>
  </si>
  <si>
    <t>Beverages</t>
  </si>
  <si>
    <t>State Bank of India</t>
  </si>
  <si>
    <t>INE062A01020</t>
  </si>
  <si>
    <t>Bharat Electronics Ltd</t>
  </si>
  <si>
    <t>INE263A01024</t>
  </si>
  <si>
    <t>Aerospace &amp; Defense</t>
  </si>
  <si>
    <t>KEI Industries Ltd</t>
  </si>
  <si>
    <t>INE878B01027</t>
  </si>
  <si>
    <t>Industrial Products</t>
  </si>
  <si>
    <t>Axis Bank Ltd</t>
  </si>
  <si>
    <t>INE238A01034</t>
  </si>
  <si>
    <t>Bajaj Auto Ltd</t>
  </si>
  <si>
    <t>INE917I01010</t>
  </si>
  <si>
    <t>Automobiles</t>
  </si>
  <si>
    <t>Samvardhana Motherson International Ltd</t>
  </si>
  <si>
    <t>INE775A01035</t>
  </si>
  <si>
    <t>Auto Components</t>
  </si>
  <si>
    <t>Tata Motors Ltd</t>
  </si>
  <si>
    <t>INE155A01022</t>
  </si>
  <si>
    <t>HCL Technologies Ltd</t>
  </si>
  <si>
    <t>INE860A01027</t>
  </si>
  <si>
    <t>Great Eastern Shipping Co Ltd</t>
  </si>
  <si>
    <t>INE017A01032</t>
  </si>
  <si>
    <t>Transport Services</t>
  </si>
  <si>
    <t>Sundaram Finance Ltd</t>
  </si>
  <si>
    <t>INE660A01013</t>
  </si>
  <si>
    <t>Sun Pharmaceutical Industries Ltd</t>
  </si>
  <si>
    <t>INE044A01036</t>
  </si>
  <si>
    <t>Pharmaceuticals &amp; Biotechnology</t>
  </si>
  <si>
    <t>K.P.R. Mill Ltd</t>
  </si>
  <si>
    <t>INE930H01031</t>
  </si>
  <si>
    <t>Textiles &amp; Apparels</t>
  </si>
  <si>
    <t>Coal India Ltd</t>
  </si>
  <si>
    <t>INE522F01014</t>
  </si>
  <si>
    <t>Consumable Fuels</t>
  </si>
  <si>
    <t>ICICI Lombard General Insurance Co Ltd</t>
  </si>
  <si>
    <t>INE765G01017</t>
  </si>
  <si>
    <t>Insurance</t>
  </si>
  <si>
    <t>Bharat Petroleum Corporation Ltd</t>
  </si>
  <si>
    <t>INE029A01011</t>
  </si>
  <si>
    <t>Medi Assist Healthcare Services Ltd</t>
  </si>
  <si>
    <t>INE456Z01021</t>
  </si>
  <si>
    <t>SBI Life Insurance Co Ltd</t>
  </si>
  <si>
    <t>INE123W01016</t>
  </si>
  <si>
    <t>Interglobe Aviation Ltd</t>
  </si>
  <si>
    <t>INE646L01027</t>
  </si>
  <si>
    <t>IndusInd Bank Ltd</t>
  </si>
  <si>
    <t>INE095A01012</t>
  </si>
  <si>
    <t>Coforge Ltd</t>
  </si>
  <si>
    <t>INE591G01017</t>
  </si>
  <si>
    <t>J.B. Chemicals &amp; Pharmaceuticals Ltd</t>
  </si>
  <si>
    <t>INE572A01036</t>
  </si>
  <si>
    <t>Power Grid Corporation of India Ltd</t>
  </si>
  <si>
    <t>INE752E01010</t>
  </si>
  <si>
    <t>Vijaya Diagnostic Centre Ltd</t>
  </si>
  <si>
    <t>INE043W01024</t>
  </si>
  <si>
    <t>Healthcare Services</t>
  </si>
  <si>
    <t>Deepak Nitrite Ltd</t>
  </si>
  <si>
    <t>INE288B01029</t>
  </si>
  <si>
    <t>Chemicals &amp; Petrochemicals</t>
  </si>
  <si>
    <t>KEC International Ltd</t>
  </si>
  <si>
    <t>INE389H01022</t>
  </si>
  <si>
    <t>CCL Products (India) Ltd</t>
  </si>
  <si>
    <t>INE421D01022</t>
  </si>
  <si>
    <t>Agricultural Food &amp; Other Products</t>
  </si>
  <si>
    <t>Mrs Bectors Food Specialities Ltd</t>
  </si>
  <si>
    <t>INE495P01012</t>
  </si>
  <si>
    <t>Food Products</t>
  </si>
  <si>
    <t>Jyothy Labs Ltd</t>
  </si>
  <si>
    <t>INE668F01031</t>
  </si>
  <si>
    <t>Household Products</t>
  </si>
  <si>
    <t>Max Healthcare Institute Ltd</t>
  </si>
  <si>
    <t>INE027H01010</t>
  </si>
  <si>
    <t>Bharat Dynamics Ltd</t>
  </si>
  <si>
    <t>INE171Z01018</t>
  </si>
  <si>
    <t>Sumitomo Chemical India Ltd</t>
  </si>
  <si>
    <t>INE258G01013</t>
  </si>
  <si>
    <t>Fertilizers &amp; Agrochemicals</t>
  </si>
  <si>
    <t>Sonata Software Ltd</t>
  </si>
  <si>
    <t>INE269A01021</t>
  </si>
  <si>
    <t>Tech Mahindra Ltd</t>
  </si>
  <si>
    <t>INE669C01036</t>
  </si>
  <si>
    <t>Innova Captab Ltd</t>
  </si>
  <si>
    <t>INE0DUT01020</t>
  </si>
  <si>
    <t>Maruti Suzuki India Ltd</t>
  </si>
  <si>
    <t>INE585B01010</t>
  </si>
  <si>
    <t>Dabur India Ltd</t>
  </si>
  <si>
    <t>INE016A01026</t>
  </si>
  <si>
    <t>Personal Products</t>
  </si>
  <si>
    <t>EID Parry India Ltd</t>
  </si>
  <si>
    <t>INE126A01031</t>
  </si>
  <si>
    <t>V.I.P. Industries Ltd</t>
  </si>
  <si>
    <t>INE054A01027</t>
  </si>
  <si>
    <t>Consumer Durables</t>
  </si>
  <si>
    <t>Equitas Small Finance Bank Ltd</t>
  </si>
  <si>
    <t>INE063P01018</t>
  </si>
  <si>
    <t>Mankind Pharma Ltd</t>
  </si>
  <si>
    <t>INE634S01028</t>
  </si>
  <si>
    <t>Jio Financial Services Ltd</t>
  </si>
  <si>
    <t>INE758E01017</t>
  </si>
  <si>
    <t>Cipla Ltd</t>
  </si>
  <si>
    <t>INE059A01026</t>
  </si>
  <si>
    <t>Birla Corporation Ltd</t>
  </si>
  <si>
    <t>INE340A01012</t>
  </si>
  <si>
    <t>Cement &amp; Cement Products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</si>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</sst>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515DB-F5D6-4347-8133-5F74B1C5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09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70527-3A41-4EC1-9A7E-E0D8C9E9A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188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A68F6A37-6A52-47CB-A828-58E1D3059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36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E315-9D53-4784-9D11-364184636D3A}">
  <dimension ref="B1:L73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489667</v>
      </c>
      <c r="F7" s="20">
        <v>7443.43</v>
      </c>
      <c r="G7" s="20">
        <v>6.35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625585</v>
      </c>
      <c r="F8" s="20">
        <v>7196.73</v>
      </c>
      <c r="G8" s="20">
        <v>6.14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1445000</v>
      </c>
      <c r="F9" s="20">
        <v>5248.24</v>
      </c>
      <c r="G9" s="20">
        <v>4.4800000000000004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167799</v>
      </c>
      <c r="F10" s="20">
        <v>4923.22</v>
      </c>
      <c r="G10" s="20">
        <v>4.2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28</v>
      </c>
      <c r="E11" s="23">
        <v>324000</v>
      </c>
      <c r="F11" s="20">
        <v>4602.58</v>
      </c>
      <c r="G11" s="20">
        <v>3.93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293000</v>
      </c>
      <c r="F12" s="20">
        <v>3874.34</v>
      </c>
      <c r="G12" s="20">
        <v>3.31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34</v>
      </c>
      <c r="E13" s="23">
        <v>98150</v>
      </c>
      <c r="F13" s="20">
        <v>3527.81</v>
      </c>
      <c r="G13" s="20">
        <v>3.01</v>
      </c>
      <c r="H13" s="20" t="s">
        <v>17</v>
      </c>
      <c r="K13" s="25" t="s">
        <v>35</v>
      </c>
    </row>
    <row r="14" spans="2:12" x14ac:dyDescent="0.2">
      <c r="B14" s="22" t="s">
        <v>36</v>
      </c>
      <c r="C14" s="19" t="s">
        <v>37</v>
      </c>
      <c r="D14" s="19" t="s">
        <v>38</v>
      </c>
      <c r="E14" s="23">
        <v>317165</v>
      </c>
      <c r="F14" s="20">
        <v>3276</v>
      </c>
      <c r="G14" s="20">
        <v>2.8</v>
      </c>
      <c r="H14" s="20" t="s">
        <v>39</v>
      </c>
    </row>
    <row r="15" spans="2:12" x14ac:dyDescent="0.2">
      <c r="B15" s="22" t="s">
        <v>40</v>
      </c>
      <c r="C15" s="19" t="s">
        <v>41</v>
      </c>
      <c r="D15" s="19" t="s">
        <v>42</v>
      </c>
      <c r="E15" s="23">
        <v>746880</v>
      </c>
      <c r="F15" s="20">
        <v>3253.78</v>
      </c>
      <c r="G15" s="20">
        <v>2.78</v>
      </c>
      <c r="H15" s="20" t="s">
        <v>17</v>
      </c>
    </row>
    <row r="16" spans="2:12" x14ac:dyDescent="0.2">
      <c r="B16" s="22" t="s">
        <v>43</v>
      </c>
      <c r="C16" s="19" t="s">
        <v>44</v>
      </c>
      <c r="D16" s="19" t="s">
        <v>45</v>
      </c>
      <c r="E16" s="23">
        <v>195638</v>
      </c>
      <c r="F16" s="20">
        <v>2951.1</v>
      </c>
      <c r="G16" s="20">
        <v>2.52</v>
      </c>
      <c r="H16" s="20" t="s">
        <v>46</v>
      </c>
    </row>
    <row r="17" spans="2:8" x14ac:dyDescent="0.2">
      <c r="B17" s="22" t="s">
        <v>47</v>
      </c>
      <c r="C17" s="19" t="s">
        <v>48</v>
      </c>
      <c r="D17" s="19" t="s">
        <v>45</v>
      </c>
      <c r="E17" s="23">
        <v>579000</v>
      </c>
      <c r="F17" s="20">
        <v>2936.4</v>
      </c>
      <c r="G17" s="20">
        <v>2.5099999999999998</v>
      </c>
      <c r="H17" s="20" t="s">
        <v>17</v>
      </c>
    </row>
    <row r="18" spans="2:8" x14ac:dyDescent="0.2">
      <c r="B18" s="22" t="s">
        <v>49</v>
      </c>
      <c r="C18" s="19" t="s">
        <v>50</v>
      </c>
      <c r="D18" s="19" t="s">
        <v>51</v>
      </c>
      <c r="E18" s="23">
        <v>188984</v>
      </c>
      <c r="F18" s="20">
        <v>2795.92</v>
      </c>
      <c r="G18" s="20">
        <v>2.39</v>
      </c>
      <c r="H18" s="20" t="s">
        <v>17</v>
      </c>
    </row>
    <row r="19" spans="2:8" x14ac:dyDescent="0.2">
      <c r="B19" s="22" t="s">
        <v>52</v>
      </c>
      <c r="C19" s="19" t="s">
        <v>53</v>
      </c>
      <c r="D19" s="19" t="s">
        <v>16</v>
      </c>
      <c r="E19" s="23">
        <v>331415</v>
      </c>
      <c r="F19" s="20">
        <v>2738.32</v>
      </c>
      <c r="G19" s="20">
        <v>2.34</v>
      </c>
      <c r="H19" s="20" t="s">
        <v>17</v>
      </c>
    </row>
    <row r="20" spans="2:8" x14ac:dyDescent="0.2">
      <c r="B20" s="22" t="s">
        <v>54</v>
      </c>
      <c r="C20" s="19" t="s">
        <v>55</v>
      </c>
      <c r="D20" s="19" t="s">
        <v>56</v>
      </c>
      <c r="E20" s="23">
        <v>1140783</v>
      </c>
      <c r="F20" s="20">
        <v>2666.58</v>
      </c>
      <c r="G20" s="20">
        <v>2.2799999999999998</v>
      </c>
      <c r="H20" s="20" t="s">
        <v>17</v>
      </c>
    </row>
    <row r="21" spans="2:8" x14ac:dyDescent="0.2">
      <c r="B21" s="22" t="s">
        <v>57</v>
      </c>
      <c r="C21" s="19" t="s">
        <v>58</v>
      </c>
      <c r="D21" s="19" t="s">
        <v>59</v>
      </c>
      <c r="E21" s="23">
        <v>64290</v>
      </c>
      <c r="F21" s="20">
        <v>2568.77</v>
      </c>
      <c r="G21" s="20">
        <v>2.19</v>
      </c>
      <c r="H21" s="20" t="s">
        <v>46</v>
      </c>
    </row>
    <row r="22" spans="2:8" x14ac:dyDescent="0.2">
      <c r="B22" s="22" t="s">
        <v>60</v>
      </c>
      <c r="C22" s="19" t="s">
        <v>61</v>
      </c>
      <c r="D22" s="19" t="s">
        <v>16</v>
      </c>
      <c r="E22" s="23">
        <v>217357</v>
      </c>
      <c r="F22" s="20">
        <v>2534.17</v>
      </c>
      <c r="G22" s="20">
        <v>2.16</v>
      </c>
      <c r="H22" s="20" t="s">
        <v>17</v>
      </c>
    </row>
    <row r="23" spans="2:8" x14ac:dyDescent="0.2">
      <c r="B23" s="22" t="s">
        <v>62</v>
      </c>
      <c r="C23" s="19" t="s">
        <v>63</v>
      </c>
      <c r="D23" s="19" t="s">
        <v>64</v>
      </c>
      <c r="E23" s="23">
        <v>25483</v>
      </c>
      <c r="F23" s="20">
        <v>2268.92</v>
      </c>
      <c r="G23" s="20">
        <v>1.94</v>
      </c>
      <c r="H23" s="20" t="s">
        <v>17</v>
      </c>
    </row>
    <row r="24" spans="2:8" x14ac:dyDescent="0.2">
      <c r="B24" s="22" t="s">
        <v>65</v>
      </c>
      <c r="C24" s="19" t="s">
        <v>66</v>
      </c>
      <c r="D24" s="19" t="s">
        <v>67</v>
      </c>
      <c r="E24" s="23">
        <v>1725000</v>
      </c>
      <c r="F24" s="20">
        <v>2263.1999999999998</v>
      </c>
      <c r="G24" s="20">
        <v>1.93</v>
      </c>
      <c r="H24" s="20" t="s">
        <v>46</v>
      </c>
    </row>
    <row r="25" spans="2:8" x14ac:dyDescent="0.2">
      <c r="B25" s="22" t="s">
        <v>68</v>
      </c>
      <c r="C25" s="19" t="s">
        <v>69</v>
      </c>
      <c r="D25" s="19" t="s">
        <v>64</v>
      </c>
      <c r="E25" s="23">
        <v>219504</v>
      </c>
      <c r="F25" s="20">
        <v>2212.38</v>
      </c>
      <c r="G25" s="20">
        <v>1.89</v>
      </c>
      <c r="H25" s="20" t="s">
        <v>17</v>
      </c>
    </row>
    <row r="26" spans="2:8" x14ac:dyDescent="0.2">
      <c r="B26" s="22" t="s">
        <v>70</v>
      </c>
      <c r="C26" s="19" t="s">
        <v>71</v>
      </c>
      <c r="D26" s="19" t="s">
        <v>28</v>
      </c>
      <c r="E26" s="23">
        <v>157430</v>
      </c>
      <c r="F26" s="20">
        <v>2151.44</v>
      </c>
      <c r="G26" s="20">
        <v>1.84</v>
      </c>
      <c r="H26" s="20" t="s">
        <v>17</v>
      </c>
    </row>
    <row r="27" spans="2:8" x14ac:dyDescent="0.2">
      <c r="B27" s="22" t="s">
        <v>72</v>
      </c>
      <c r="C27" s="19" t="s">
        <v>73</v>
      </c>
      <c r="D27" s="19" t="s">
        <v>74</v>
      </c>
      <c r="E27" s="23">
        <v>175000</v>
      </c>
      <c r="F27" s="20">
        <v>1907.59</v>
      </c>
      <c r="G27" s="20">
        <v>1.63</v>
      </c>
      <c r="H27" s="20" t="s">
        <v>39</v>
      </c>
    </row>
    <row r="28" spans="2:8" x14ac:dyDescent="0.2">
      <c r="B28" s="22" t="s">
        <v>75</v>
      </c>
      <c r="C28" s="19" t="s">
        <v>76</v>
      </c>
      <c r="D28" s="19" t="s">
        <v>45</v>
      </c>
      <c r="E28" s="23">
        <v>37500</v>
      </c>
      <c r="F28" s="20">
        <v>1779.73</v>
      </c>
      <c r="G28" s="20">
        <v>1.52</v>
      </c>
      <c r="H28" s="20" t="s">
        <v>46</v>
      </c>
    </row>
    <row r="29" spans="2:8" x14ac:dyDescent="0.2">
      <c r="B29" s="22" t="s">
        <v>77</v>
      </c>
      <c r="C29" s="19" t="s">
        <v>78</v>
      </c>
      <c r="D29" s="19" t="s">
        <v>79</v>
      </c>
      <c r="E29" s="23">
        <v>116938</v>
      </c>
      <c r="F29" s="20">
        <v>1756.53</v>
      </c>
      <c r="G29" s="20">
        <v>1.5</v>
      </c>
      <c r="H29" s="20" t="s">
        <v>17</v>
      </c>
    </row>
    <row r="30" spans="2:8" x14ac:dyDescent="0.2">
      <c r="B30" s="22" t="s">
        <v>80</v>
      </c>
      <c r="C30" s="19" t="s">
        <v>81</v>
      </c>
      <c r="D30" s="19" t="s">
        <v>82</v>
      </c>
      <c r="E30" s="23">
        <v>204147</v>
      </c>
      <c r="F30" s="20">
        <v>1728.82</v>
      </c>
      <c r="G30" s="20">
        <v>1.48</v>
      </c>
      <c r="H30" s="20" t="s">
        <v>46</v>
      </c>
    </row>
    <row r="31" spans="2:8" x14ac:dyDescent="0.2">
      <c r="B31" s="22" t="s">
        <v>83</v>
      </c>
      <c r="C31" s="19" t="s">
        <v>84</v>
      </c>
      <c r="D31" s="19" t="s">
        <v>85</v>
      </c>
      <c r="E31" s="23">
        <v>380000</v>
      </c>
      <c r="F31" s="20">
        <v>1726.34</v>
      </c>
      <c r="G31" s="20">
        <v>1.47</v>
      </c>
      <c r="H31" s="20" t="s">
        <v>17</v>
      </c>
    </row>
    <row r="32" spans="2:8" x14ac:dyDescent="0.2">
      <c r="B32" s="22" t="s">
        <v>86</v>
      </c>
      <c r="C32" s="19" t="s">
        <v>87</v>
      </c>
      <c r="D32" s="19" t="s">
        <v>88</v>
      </c>
      <c r="E32" s="23">
        <v>100000</v>
      </c>
      <c r="F32" s="20">
        <v>1710.65</v>
      </c>
      <c r="G32" s="20">
        <v>1.46</v>
      </c>
      <c r="H32" s="20" t="s">
        <v>17</v>
      </c>
    </row>
    <row r="33" spans="2:8" x14ac:dyDescent="0.2">
      <c r="B33" s="22" t="s">
        <v>89</v>
      </c>
      <c r="C33" s="19" t="s">
        <v>90</v>
      </c>
      <c r="D33" s="19" t="s">
        <v>25</v>
      </c>
      <c r="E33" s="23">
        <v>270000</v>
      </c>
      <c r="F33" s="20">
        <v>1639.85</v>
      </c>
      <c r="G33" s="20">
        <v>1.4</v>
      </c>
      <c r="H33" s="20" t="s">
        <v>17</v>
      </c>
    </row>
    <row r="34" spans="2:8" x14ac:dyDescent="0.2">
      <c r="B34" s="22" t="s">
        <v>91</v>
      </c>
      <c r="C34" s="19" t="s">
        <v>92</v>
      </c>
      <c r="D34" s="19" t="s">
        <v>88</v>
      </c>
      <c r="E34" s="23">
        <v>300000</v>
      </c>
      <c r="F34" s="20">
        <v>1529.4</v>
      </c>
      <c r="G34" s="20">
        <v>1.31</v>
      </c>
      <c r="H34" s="20" t="s">
        <v>39</v>
      </c>
    </row>
    <row r="35" spans="2:8" x14ac:dyDescent="0.2">
      <c r="B35" s="22" t="s">
        <v>93</v>
      </c>
      <c r="C35" s="19" t="s">
        <v>94</v>
      </c>
      <c r="D35" s="19" t="s">
        <v>88</v>
      </c>
      <c r="E35" s="23">
        <v>105000</v>
      </c>
      <c r="F35" s="20">
        <v>1508.38</v>
      </c>
      <c r="G35" s="20">
        <v>1.29</v>
      </c>
      <c r="H35" s="20" t="s">
        <v>17</v>
      </c>
    </row>
    <row r="36" spans="2:8" x14ac:dyDescent="0.2">
      <c r="B36" s="22" t="s">
        <v>95</v>
      </c>
      <c r="C36" s="19" t="s">
        <v>96</v>
      </c>
      <c r="D36" s="19" t="s">
        <v>74</v>
      </c>
      <c r="E36" s="23">
        <v>37500</v>
      </c>
      <c r="F36" s="20">
        <v>1493.36</v>
      </c>
      <c r="G36" s="20">
        <v>1.27</v>
      </c>
      <c r="H36" s="20" t="s">
        <v>17</v>
      </c>
    </row>
    <row r="37" spans="2:8" x14ac:dyDescent="0.2">
      <c r="B37" s="22" t="s">
        <v>97</v>
      </c>
      <c r="C37" s="19" t="s">
        <v>98</v>
      </c>
      <c r="D37" s="19" t="s">
        <v>16</v>
      </c>
      <c r="E37" s="23">
        <v>96000</v>
      </c>
      <c r="F37" s="20">
        <v>1455.07</v>
      </c>
      <c r="G37" s="20">
        <v>1.24</v>
      </c>
      <c r="H37" s="20" t="s">
        <v>17</v>
      </c>
    </row>
    <row r="38" spans="2:8" x14ac:dyDescent="0.2">
      <c r="B38" s="22" t="s">
        <v>99</v>
      </c>
      <c r="C38" s="19" t="s">
        <v>100</v>
      </c>
      <c r="D38" s="19" t="s">
        <v>28</v>
      </c>
      <c r="E38" s="23">
        <v>26000</v>
      </c>
      <c r="F38" s="20">
        <v>1326.85</v>
      </c>
      <c r="G38" s="20">
        <v>1.1299999999999999</v>
      </c>
      <c r="H38" s="20" t="s">
        <v>46</v>
      </c>
    </row>
    <row r="39" spans="2:8" x14ac:dyDescent="0.2">
      <c r="B39" s="22" t="s">
        <v>101</v>
      </c>
      <c r="C39" s="19" t="s">
        <v>102</v>
      </c>
      <c r="D39" s="19" t="s">
        <v>79</v>
      </c>
      <c r="E39" s="23">
        <v>65301</v>
      </c>
      <c r="F39" s="20">
        <v>1244.1500000000001</v>
      </c>
      <c r="G39" s="20">
        <v>1.06</v>
      </c>
      <c r="H39" s="20" t="s">
        <v>39</v>
      </c>
    </row>
    <row r="40" spans="2:8" x14ac:dyDescent="0.2">
      <c r="B40" s="22" t="s">
        <v>103</v>
      </c>
      <c r="C40" s="19" t="s">
        <v>104</v>
      </c>
      <c r="D40" s="19" t="s">
        <v>22</v>
      </c>
      <c r="E40" s="23">
        <v>400000</v>
      </c>
      <c r="F40" s="20">
        <v>1207.4000000000001</v>
      </c>
      <c r="G40" s="20">
        <v>1.03</v>
      </c>
      <c r="H40" s="20" t="s">
        <v>17</v>
      </c>
    </row>
    <row r="41" spans="2:8" x14ac:dyDescent="0.2">
      <c r="B41" s="22" t="s">
        <v>105</v>
      </c>
      <c r="C41" s="19" t="s">
        <v>106</v>
      </c>
      <c r="D41" s="19" t="s">
        <v>107</v>
      </c>
      <c r="E41" s="23">
        <v>169258</v>
      </c>
      <c r="F41" s="20">
        <v>1183.71</v>
      </c>
      <c r="G41" s="20">
        <v>1.01</v>
      </c>
      <c r="H41" s="20" t="s">
        <v>39</v>
      </c>
    </row>
    <row r="42" spans="2:8" x14ac:dyDescent="0.2">
      <c r="B42" s="22" t="s">
        <v>108</v>
      </c>
      <c r="C42" s="19" t="s">
        <v>109</v>
      </c>
      <c r="D42" s="19" t="s">
        <v>110</v>
      </c>
      <c r="E42" s="23">
        <v>47500</v>
      </c>
      <c r="F42" s="20">
        <v>1154.51</v>
      </c>
      <c r="G42" s="20">
        <v>0.99</v>
      </c>
      <c r="H42" s="20" t="s">
        <v>46</v>
      </c>
    </row>
    <row r="43" spans="2:8" x14ac:dyDescent="0.2">
      <c r="B43" s="22" t="s">
        <v>111</v>
      </c>
      <c r="C43" s="19" t="s">
        <v>112</v>
      </c>
      <c r="D43" s="19" t="s">
        <v>34</v>
      </c>
      <c r="E43" s="23">
        <v>151102</v>
      </c>
      <c r="F43" s="20">
        <v>1131.45</v>
      </c>
      <c r="G43" s="20">
        <v>0.97</v>
      </c>
      <c r="H43" s="20" t="s">
        <v>39</v>
      </c>
    </row>
    <row r="44" spans="2:8" x14ac:dyDescent="0.2">
      <c r="B44" s="22" t="s">
        <v>113</v>
      </c>
      <c r="C44" s="19" t="s">
        <v>114</v>
      </c>
      <c r="D44" s="19" t="s">
        <v>115</v>
      </c>
      <c r="E44" s="23">
        <v>180000</v>
      </c>
      <c r="F44" s="20">
        <v>1064.79</v>
      </c>
      <c r="G44" s="20">
        <v>0.91</v>
      </c>
      <c r="H44" s="20" t="s">
        <v>39</v>
      </c>
    </row>
    <row r="45" spans="2:8" x14ac:dyDescent="0.2">
      <c r="B45" s="22" t="s">
        <v>116</v>
      </c>
      <c r="C45" s="19" t="s">
        <v>117</v>
      </c>
      <c r="D45" s="19" t="s">
        <v>118</v>
      </c>
      <c r="E45" s="23">
        <v>82000</v>
      </c>
      <c r="F45" s="20">
        <v>1046.6099999999999</v>
      </c>
      <c r="G45" s="20">
        <v>0.89</v>
      </c>
      <c r="H45" s="20" t="s">
        <v>39</v>
      </c>
    </row>
    <row r="46" spans="2:8" x14ac:dyDescent="0.2">
      <c r="B46" s="22" t="s">
        <v>119</v>
      </c>
      <c r="C46" s="19" t="s">
        <v>120</v>
      </c>
      <c r="D46" s="19" t="s">
        <v>121</v>
      </c>
      <c r="E46" s="23">
        <v>237500</v>
      </c>
      <c r="F46" s="20">
        <v>1031.58</v>
      </c>
      <c r="G46" s="20">
        <v>0.88</v>
      </c>
      <c r="H46" s="20" t="s">
        <v>39</v>
      </c>
    </row>
    <row r="47" spans="2:8" x14ac:dyDescent="0.2">
      <c r="B47" s="22" t="s">
        <v>122</v>
      </c>
      <c r="C47" s="19" t="s">
        <v>123</v>
      </c>
      <c r="D47" s="19" t="s">
        <v>107</v>
      </c>
      <c r="E47" s="23">
        <v>120437</v>
      </c>
      <c r="F47" s="20">
        <v>1012.03</v>
      </c>
      <c r="G47" s="20">
        <v>0.86</v>
      </c>
      <c r="H47" s="20" t="s">
        <v>46</v>
      </c>
    </row>
    <row r="48" spans="2:8" x14ac:dyDescent="0.2">
      <c r="B48" s="22" t="s">
        <v>124</v>
      </c>
      <c r="C48" s="19" t="s">
        <v>125</v>
      </c>
      <c r="D48" s="19" t="s">
        <v>56</v>
      </c>
      <c r="E48" s="23">
        <v>51074</v>
      </c>
      <c r="F48" s="20">
        <v>1010.01</v>
      </c>
      <c r="G48" s="20">
        <v>0.86</v>
      </c>
      <c r="H48" s="20" t="s">
        <v>39</v>
      </c>
    </row>
    <row r="49" spans="2:8" x14ac:dyDescent="0.2">
      <c r="B49" s="22" t="s">
        <v>126</v>
      </c>
      <c r="C49" s="19" t="s">
        <v>127</v>
      </c>
      <c r="D49" s="19" t="s">
        <v>128</v>
      </c>
      <c r="E49" s="23">
        <v>250000</v>
      </c>
      <c r="F49" s="20">
        <v>1002.75</v>
      </c>
      <c r="G49" s="20">
        <v>0.86</v>
      </c>
      <c r="H49" s="20" t="s">
        <v>39</v>
      </c>
    </row>
    <row r="50" spans="2:8" x14ac:dyDescent="0.2">
      <c r="B50" s="22" t="s">
        <v>129</v>
      </c>
      <c r="C50" s="19" t="s">
        <v>130</v>
      </c>
      <c r="D50" s="19" t="s">
        <v>28</v>
      </c>
      <c r="E50" s="23">
        <v>142500</v>
      </c>
      <c r="F50" s="20">
        <v>984.89</v>
      </c>
      <c r="G50" s="20">
        <v>0.84</v>
      </c>
      <c r="H50" s="20" t="s">
        <v>39</v>
      </c>
    </row>
    <row r="51" spans="2:8" x14ac:dyDescent="0.2">
      <c r="B51" s="22" t="s">
        <v>131</v>
      </c>
      <c r="C51" s="19" t="s">
        <v>132</v>
      </c>
      <c r="D51" s="19" t="s">
        <v>28</v>
      </c>
      <c r="E51" s="23">
        <v>75000</v>
      </c>
      <c r="F51" s="20">
        <v>947.63</v>
      </c>
      <c r="G51" s="20">
        <v>0.81</v>
      </c>
      <c r="H51" s="20" t="s">
        <v>17</v>
      </c>
    </row>
    <row r="52" spans="2:8" x14ac:dyDescent="0.2">
      <c r="B52" s="22" t="s">
        <v>133</v>
      </c>
      <c r="C52" s="19" t="s">
        <v>134</v>
      </c>
      <c r="D52" s="19" t="s">
        <v>79</v>
      </c>
      <c r="E52" s="23">
        <v>190000</v>
      </c>
      <c r="F52" s="20">
        <v>898.89</v>
      </c>
      <c r="G52" s="20">
        <v>0.77</v>
      </c>
      <c r="H52" s="20" t="s">
        <v>39</v>
      </c>
    </row>
    <row r="53" spans="2:8" x14ac:dyDescent="0.2">
      <c r="B53" s="22" t="s">
        <v>135</v>
      </c>
      <c r="C53" s="19" t="s">
        <v>136</v>
      </c>
      <c r="D53" s="19" t="s">
        <v>64</v>
      </c>
      <c r="E53" s="23">
        <v>7000</v>
      </c>
      <c r="F53" s="20">
        <v>897.23</v>
      </c>
      <c r="G53" s="20">
        <v>0.77</v>
      </c>
      <c r="H53" s="20" t="s">
        <v>17</v>
      </c>
    </row>
    <row r="54" spans="2:8" x14ac:dyDescent="0.2">
      <c r="B54" s="22" t="s">
        <v>137</v>
      </c>
      <c r="C54" s="19" t="s">
        <v>138</v>
      </c>
      <c r="D54" s="19" t="s">
        <v>139</v>
      </c>
      <c r="E54" s="23">
        <v>167378</v>
      </c>
      <c r="F54" s="20">
        <v>849.86</v>
      </c>
      <c r="G54" s="20">
        <v>0.73</v>
      </c>
      <c r="H54" s="20" t="s">
        <v>17</v>
      </c>
    </row>
    <row r="55" spans="2:8" x14ac:dyDescent="0.2">
      <c r="B55" s="22" t="s">
        <v>140</v>
      </c>
      <c r="C55" s="19" t="s">
        <v>141</v>
      </c>
      <c r="D55" s="19" t="s">
        <v>128</v>
      </c>
      <c r="E55" s="23">
        <v>135000</v>
      </c>
      <c r="F55" s="20">
        <v>834.98</v>
      </c>
      <c r="G55" s="20">
        <v>0.71</v>
      </c>
      <c r="H55" s="20" t="s">
        <v>39</v>
      </c>
    </row>
    <row r="56" spans="2:8" x14ac:dyDescent="0.2">
      <c r="B56" s="22" t="s">
        <v>142</v>
      </c>
      <c r="C56" s="19" t="s">
        <v>143</v>
      </c>
      <c r="D56" s="19" t="s">
        <v>144</v>
      </c>
      <c r="E56" s="23">
        <v>130000</v>
      </c>
      <c r="F56" s="20">
        <v>714.48</v>
      </c>
      <c r="G56" s="20">
        <v>0.61</v>
      </c>
      <c r="H56" s="20" t="s">
        <v>39</v>
      </c>
    </row>
    <row r="57" spans="2:8" x14ac:dyDescent="0.2">
      <c r="B57" s="22" t="s">
        <v>145</v>
      </c>
      <c r="C57" s="19" t="s">
        <v>146</v>
      </c>
      <c r="D57" s="19" t="s">
        <v>16</v>
      </c>
      <c r="E57" s="23">
        <v>713266</v>
      </c>
      <c r="F57" s="20">
        <v>692.22</v>
      </c>
      <c r="G57" s="20">
        <v>0.59</v>
      </c>
      <c r="H57" s="20" t="s">
        <v>39</v>
      </c>
    </row>
    <row r="58" spans="2:8" x14ac:dyDescent="0.2">
      <c r="B58" s="22" t="s">
        <v>147</v>
      </c>
      <c r="C58" s="19" t="s">
        <v>148</v>
      </c>
      <c r="D58" s="19" t="s">
        <v>79</v>
      </c>
      <c r="E58" s="23">
        <v>27529</v>
      </c>
      <c r="F58" s="20">
        <v>650.9</v>
      </c>
      <c r="G58" s="20">
        <v>0.56000000000000005</v>
      </c>
      <c r="H58" s="20" t="s">
        <v>17</v>
      </c>
    </row>
    <row r="59" spans="2:8" x14ac:dyDescent="0.2">
      <c r="B59" s="22" t="s">
        <v>149</v>
      </c>
      <c r="C59" s="19" t="s">
        <v>150</v>
      </c>
      <c r="D59" s="19" t="s">
        <v>45</v>
      </c>
      <c r="E59" s="23">
        <v>170299</v>
      </c>
      <c r="F59" s="20">
        <v>642.03</v>
      </c>
      <c r="G59" s="20">
        <v>0.55000000000000004</v>
      </c>
      <c r="H59" s="20" t="s">
        <v>17</v>
      </c>
    </row>
    <row r="60" spans="2:8" x14ac:dyDescent="0.2">
      <c r="B60" s="22" t="s">
        <v>151</v>
      </c>
      <c r="C60" s="19" t="s">
        <v>152</v>
      </c>
      <c r="D60" s="19" t="s">
        <v>79</v>
      </c>
      <c r="E60" s="23">
        <v>36831</v>
      </c>
      <c r="F60" s="20">
        <v>515.63</v>
      </c>
      <c r="G60" s="20">
        <v>0.44</v>
      </c>
      <c r="H60" s="20" t="s">
        <v>17</v>
      </c>
    </row>
    <row r="61" spans="2:8" x14ac:dyDescent="0.2">
      <c r="B61" s="22" t="s">
        <v>153</v>
      </c>
      <c r="C61" s="19" t="s">
        <v>154</v>
      </c>
      <c r="D61" s="19" t="s">
        <v>155</v>
      </c>
      <c r="E61" s="23">
        <v>35000</v>
      </c>
      <c r="F61" s="20">
        <v>504.75</v>
      </c>
      <c r="G61" s="20">
        <v>0.43</v>
      </c>
      <c r="H61" s="20" t="s">
        <v>39</v>
      </c>
    </row>
    <row r="62" spans="2:8" x14ac:dyDescent="0.2">
      <c r="B62" s="26" t="s">
        <v>156</v>
      </c>
      <c r="C62" s="27"/>
      <c r="D62" s="27"/>
      <c r="E62" s="27"/>
      <c r="F62" s="28">
        <f>SUM(F7:F61)</f>
        <v>112218.37999999998</v>
      </c>
      <c r="G62" s="28">
        <f>SUM(G7:G61)</f>
        <v>95.819999999999979</v>
      </c>
      <c r="H62" s="28"/>
    </row>
    <row r="63" spans="2:8" x14ac:dyDescent="0.2">
      <c r="B63" s="29" t="s">
        <v>157</v>
      </c>
      <c r="C63" s="29"/>
      <c r="D63" s="29"/>
      <c r="E63" s="29"/>
      <c r="F63" s="30">
        <f>F62</f>
        <v>112218.37999999998</v>
      </c>
      <c r="G63" s="30">
        <f>G62</f>
        <v>95.819999999999979</v>
      </c>
      <c r="H63" s="30"/>
    </row>
    <row r="64" spans="2:8" x14ac:dyDescent="0.2">
      <c r="B64" s="31" t="s">
        <v>158</v>
      </c>
      <c r="C64" s="32"/>
      <c r="D64" s="32"/>
      <c r="E64" s="32"/>
      <c r="F64" s="33"/>
      <c r="G64" s="33"/>
      <c r="H64" s="33"/>
    </row>
    <row r="65" spans="2:8" x14ac:dyDescent="0.2">
      <c r="B65" s="22" t="s">
        <v>158</v>
      </c>
      <c r="C65" s="22"/>
      <c r="D65" s="19"/>
      <c r="E65" s="19"/>
      <c r="F65" s="20">
        <v>4956.38</v>
      </c>
      <c r="G65" s="20">
        <v>4.2300000000000004</v>
      </c>
      <c r="H65" s="20"/>
    </row>
    <row r="66" spans="2:8" x14ac:dyDescent="0.2">
      <c r="B66" s="26" t="s">
        <v>156</v>
      </c>
      <c r="C66" s="27"/>
      <c r="D66" s="27"/>
      <c r="E66" s="27"/>
      <c r="F66" s="28">
        <f>SUM(F64:F65)</f>
        <v>4956.38</v>
      </c>
      <c r="G66" s="28">
        <f>SUM(G64:G65)</f>
        <v>4.2300000000000004</v>
      </c>
      <c r="H66" s="28"/>
    </row>
    <row r="67" spans="2:8" x14ac:dyDescent="0.2">
      <c r="B67" s="34" t="s">
        <v>157</v>
      </c>
      <c r="C67" s="34"/>
      <c r="D67" s="34"/>
      <c r="E67" s="34"/>
      <c r="F67" s="35">
        <f>F66</f>
        <v>4956.38</v>
      </c>
      <c r="G67" s="35">
        <f>G66</f>
        <v>4.2300000000000004</v>
      </c>
      <c r="H67" s="35"/>
    </row>
    <row r="68" spans="2:8" x14ac:dyDescent="0.2">
      <c r="B68" s="36" t="s">
        <v>159</v>
      </c>
      <c r="C68" s="36"/>
      <c r="D68" s="36"/>
      <c r="E68" s="36"/>
      <c r="F68" s="37">
        <f>F69-(+F63+F67)</f>
        <v>-29.509999999980209</v>
      </c>
      <c r="G68" s="37">
        <f>G69-(+G63+G67)</f>
        <v>-4.9999999999982947E-2</v>
      </c>
      <c r="H68" s="37"/>
    </row>
    <row r="69" spans="2:8" x14ac:dyDescent="0.2">
      <c r="B69" s="36" t="s">
        <v>160</v>
      </c>
      <c r="C69" s="36"/>
      <c r="D69" s="36"/>
      <c r="E69" s="36"/>
      <c r="F69" s="37">
        <v>117145.25</v>
      </c>
      <c r="G69" s="37">
        <v>100</v>
      </c>
      <c r="H69" s="37"/>
    </row>
    <row r="71" spans="2:8" ht="12.75" thickBot="1" x14ac:dyDescent="0.25">
      <c r="B71" s="38"/>
    </row>
    <row r="72" spans="2:8" ht="13.5" thickTop="1" thickBot="1" x14ac:dyDescent="0.25">
      <c r="B72" s="40" t="s">
        <v>161</v>
      </c>
      <c r="C72" s="41" t="s">
        <v>162</v>
      </c>
    </row>
    <row r="73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12:21:55</KDate>
  <Classification>Public</Classification>
  <Subclassification/>
  <HostName>MUMCMP00935</HostName>
  <Domain_User>CANARAROBECOMF/628</Domain_User>
  <IPAdd>192.9.198.194</IPAdd>
  <FilePath>Book9</FilePath>
  <KID>C025A5607E97638506813153939045</KID>
  <UniqueName/>
  <Suggested/>
  <Justification/>
</Klassify>
</file>

<file path=customXml/itemProps1.xml><?xml version="1.0" encoding="utf-8"?>
<ds:datastoreItem xmlns:ds="http://schemas.openxmlformats.org/officeDocument/2006/customXml" ds:itemID="{A5C6AFAF-FA45-42FB-8945-07A7460265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2024-05-07T06:51:51Z</dcterms:created>
  <dcterms:modified xsi:type="dcterms:W3CDTF">2024-05-07T06:51:55Z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C025A5607E97638506813153939045</vt:lpwstr>
  </property>
</Properties>
</file>