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Aug 24\"/>
    </mc:Choice>
  </mc:AlternateContent>
  <xr:revisionPtr revIDLastSave="0" documentId="8_{0E302E9A-1615-4FF3-A245-957C610AB86B}" xr6:coauthVersionLast="47" xr6:coauthVersionMax="47" xr10:uidLastSave="{00000000-0000-0000-0000-000000000000}"/>
  <bookViews>
    <workbookView xWindow="-120" yWindow="-120" windowWidth="20730" windowHeight="11160" xr2:uid="{34353E5B-E1A8-4BF0-A201-94D928246C98}"/>
  </bookViews>
  <sheets>
    <sheet name="VF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8" i="1" l="1"/>
  <c r="G69" i="1" s="1"/>
  <c r="F68" i="1"/>
  <c r="F69" i="1" s="1"/>
  <c r="G64" i="1"/>
  <c r="G65" i="1" s="1"/>
  <c r="F64" i="1"/>
  <c r="F65" i="1" s="1"/>
  <c r="F70" i="1" l="1"/>
  <c r="G70" i="1"/>
</calcChain>
</file>

<file path=xl/sharedStrings.xml><?xml version="1.0" encoding="utf-8"?>
<sst xmlns="http://schemas.openxmlformats.org/spreadsheetml/2006/main" count="253" uniqueCount="167">
  <si>
    <t>CANARA ROBECO VALUE FUND</t>
  </si>
  <si>
    <t>Monthly Portfolio Statement as on August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</si>
  <si>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</si>
  <si>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</si>
  <si>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</si>
  <si>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</si>
  <si>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</si>
  <si>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</si>
  <si>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</si>
  <si>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August'24</t>
  </si>
  <si>
    <t>Benchmark Risk-o-meter Level- August'24</t>
  </si>
  <si>
    <t>Scheme Risk-o-meter Level- July'24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</si>
  <si>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</si>
  <si>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</si>
  <si>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</si>
  <si>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</si>
  <si>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</si>
  <si>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</si>
  <si>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HDFC Bank Ltd</t>
  </si>
  <si>
    <t>INE040A01034</t>
  </si>
  <si>
    <t>Infosys Ltd</t>
  </si>
  <si>
    <t>INE009A01021</t>
  </si>
  <si>
    <t>IT - Software</t>
  </si>
  <si>
    <t>Reliance Industries Ltd</t>
  </si>
  <si>
    <t>INE002A01018</t>
  </si>
  <si>
    <t>Petroleum Products</t>
  </si>
  <si>
    <t>NTPC Ltd</t>
  </si>
  <si>
    <t>INE733E01010</t>
  </si>
  <si>
    <t>Power</t>
  </si>
  <si>
    <t>Bharti Airtel Ltd</t>
  </si>
  <si>
    <t>INE397D01024</t>
  </si>
  <si>
    <t>Telecom - Services</t>
  </si>
  <si>
    <t>Larsen &amp; Toubro Ltd</t>
  </si>
  <si>
    <t>INE018A01030</t>
  </si>
  <si>
    <t>Construction</t>
  </si>
  <si>
    <t>Benchmark: BSE 500 TRI</t>
  </si>
  <si>
    <t>Brigade Enterprises Ltd</t>
  </si>
  <si>
    <t>INE791I01019</t>
  </si>
  <si>
    <t>Realty</t>
  </si>
  <si>
    <t>Small Cap</t>
  </si>
  <si>
    <t>State Bank of India</t>
  </si>
  <si>
    <t>INE062A01020</t>
  </si>
  <si>
    <t>Varun Beverages Ltd</t>
  </si>
  <si>
    <t>INE200M01021</t>
  </si>
  <si>
    <t>Beverages</t>
  </si>
  <si>
    <t>Bajaj Auto Ltd</t>
  </si>
  <si>
    <t>INE917I01010</t>
  </si>
  <si>
    <t>Automobiles</t>
  </si>
  <si>
    <t>HCL Technologies Ltd</t>
  </si>
  <si>
    <t>INE860A01027</t>
  </si>
  <si>
    <t>KEI Industries Ltd</t>
  </si>
  <si>
    <t>INE878B01027</t>
  </si>
  <si>
    <t>Industrial Products</t>
  </si>
  <si>
    <t>Mid Cap</t>
  </si>
  <si>
    <t>ITC Ltd</t>
  </si>
  <si>
    <t>INE154A01025</t>
  </si>
  <si>
    <t>Diversified Fmcg</t>
  </si>
  <si>
    <t>Axis Bank Ltd</t>
  </si>
  <si>
    <t>INE238A01034</t>
  </si>
  <si>
    <t>SBI Life Insurance Co Ltd</t>
  </si>
  <si>
    <t>INE123W01016</t>
  </si>
  <si>
    <t>Insurance</t>
  </si>
  <si>
    <t>Coal India Ltd</t>
  </si>
  <si>
    <t>INE522F01014</t>
  </si>
  <si>
    <t>Consumable Fuels</t>
  </si>
  <si>
    <t>Samvardhana Motherson International Ltd</t>
  </si>
  <si>
    <t>INE775A01035</t>
  </si>
  <si>
    <t>Auto Components</t>
  </si>
  <si>
    <t>ICICI Lombard General Insurance Co Ltd</t>
  </si>
  <si>
    <t>INE765G01017</t>
  </si>
  <si>
    <t>Sun Pharmaceutical Industries Ltd</t>
  </si>
  <si>
    <t>INE044A01036</t>
  </si>
  <si>
    <t>Pharmaceuticals &amp; Biotechnology</t>
  </si>
  <si>
    <t>Mphasis Ltd</t>
  </si>
  <si>
    <t>INE356A01018</t>
  </si>
  <si>
    <t>Creditaccess Grameen Ltd</t>
  </si>
  <si>
    <t>INE741K01010</t>
  </si>
  <si>
    <t>Finance</t>
  </si>
  <si>
    <t>Interglobe Aviation Ltd</t>
  </si>
  <si>
    <t>INE646L01027</t>
  </si>
  <si>
    <t>Transport Services</t>
  </si>
  <si>
    <t>Bharat Electronics Ltd</t>
  </si>
  <si>
    <t>INE263A01024</t>
  </si>
  <si>
    <t>Aerospace &amp; Defense</t>
  </si>
  <si>
    <t>K.P.R. Mill Ltd</t>
  </si>
  <si>
    <t>INE930H01031</t>
  </si>
  <si>
    <t>Textiles &amp; Apparels</t>
  </si>
  <si>
    <t>Medi Assist Healthcare Services Ltd</t>
  </si>
  <si>
    <t>INE456Z01021</t>
  </si>
  <si>
    <t>PNB Housing Finance Ltd</t>
  </si>
  <si>
    <t>INE572E01012</t>
  </si>
  <si>
    <t>Bharat Petroleum Corporation Ltd</t>
  </si>
  <si>
    <t>INE029A01011</t>
  </si>
  <si>
    <t>Vijaya Diagnostic Centre Ltd</t>
  </si>
  <si>
    <t>INE043W01024</t>
  </si>
  <si>
    <t>Healthcare Services</t>
  </si>
  <si>
    <t>Mrs Bectors Food Specialities Ltd</t>
  </si>
  <si>
    <t>INE495P01012</t>
  </si>
  <si>
    <t>Food Products</t>
  </si>
  <si>
    <t>Sumitomo Chemical India Ltd</t>
  </si>
  <si>
    <t>INE258G01013</t>
  </si>
  <si>
    <t>Fertilizers &amp; Agrochemicals</t>
  </si>
  <si>
    <t>Crompton Greaves Consumer Electricals Ltd</t>
  </si>
  <si>
    <t>INE299U01018</t>
  </si>
  <si>
    <t>Consumer Durables</t>
  </si>
  <si>
    <t>Deepak Nitrite Ltd</t>
  </si>
  <si>
    <t>INE288B01029</t>
  </si>
  <si>
    <t>Chemicals &amp; Petrochemicals</t>
  </si>
  <si>
    <t>Sonata Software Ltd</t>
  </si>
  <si>
    <t>INE269A01021</t>
  </si>
  <si>
    <t>Power Finance Corporation Ltd</t>
  </si>
  <si>
    <t>INE134E01011</t>
  </si>
  <si>
    <t>Cholamandalam Financial Holdings Ltd</t>
  </si>
  <si>
    <t>INE149A01033</t>
  </si>
  <si>
    <t>Cipla Ltd</t>
  </si>
  <si>
    <t>INE059A01026</t>
  </si>
  <si>
    <t>Power Grid Corporation of India Ltd</t>
  </si>
  <si>
    <t>INE752E01010</t>
  </si>
  <si>
    <t>Balkrishna Industries Ltd</t>
  </si>
  <si>
    <t>INE787D01026</t>
  </si>
  <si>
    <t>Tata Motors Ltd</t>
  </si>
  <si>
    <t>INE155A01022</t>
  </si>
  <si>
    <t>Indian Bank</t>
  </si>
  <si>
    <t>INE562A01011</t>
  </si>
  <si>
    <t>CCL Products (India) Ltd</t>
  </si>
  <si>
    <t>INE421D01022</t>
  </si>
  <si>
    <t>Agricultural Food &amp; Other Products</t>
  </si>
  <si>
    <t>Dabur India Ltd</t>
  </si>
  <si>
    <t>INE016A01026</t>
  </si>
  <si>
    <t>Personal Products</t>
  </si>
  <si>
    <t>Jyothy Labs Ltd</t>
  </si>
  <si>
    <t>INE668F01031</t>
  </si>
  <si>
    <t>Household Products</t>
  </si>
  <si>
    <t>Shriram Finance Ltd</t>
  </si>
  <si>
    <t>INE721A01013</t>
  </si>
  <si>
    <t>J.B. Chemicals &amp; Pharmaceuticals Ltd</t>
  </si>
  <si>
    <t>INE572A01036</t>
  </si>
  <si>
    <t>Innova Captab Ltd</t>
  </si>
  <si>
    <t>INE0DUT01020</t>
  </si>
  <si>
    <t>Tech Mahindra Ltd</t>
  </si>
  <si>
    <t>INE669C01036</t>
  </si>
  <si>
    <t>Emcure Pharmaceuticals Ltd</t>
  </si>
  <si>
    <t>INE168P01015</t>
  </si>
  <si>
    <t>Hindustan Aeronautics Ltd</t>
  </si>
  <si>
    <t>INE066F01020</t>
  </si>
  <si>
    <t>EID Parry India Ltd</t>
  </si>
  <si>
    <t>INE126A01031</t>
  </si>
  <si>
    <t>L&amp;T Finance Ltd</t>
  </si>
  <si>
    <t>INE498L01015</t>
  </si>
  <si>
    <t>Max Healthcare Institute Ltd</t>
  </si>
  <si>
    <t>INE027H01010</t>
  </si>
  <si>
    <t>Maruti Suzuki India Ltd</t>
  </si>
  <si>
    <t>INE585B01010</t>
  </si>
  <si>
    <t>Birla Corporation Ltd</t>
  </si>
  <si>
    <t>INE340A01012</t>
  </si>
  <si>
    <t>Cement &amp; Cement Products</t>
  </si>
  <si>
    <t>V.I.P. Industries Ltd</t>
  </si>
  <si>
    <t>INE054A01027</t>
  </si>
  <si>
    <t>Schaeffler India Ltd</t>
  </si>
  <si>
    <t>INE513A01022</t>
  </si>
  <si>
    <t>Sub Total</t>
  </si>
  <si>
    <t>Total</t>
  </si>
  <si>
    <t>TREPS</t>
  </si>
  <si>
    <t>Net Receivables / (Payables)</t>
  </si>
  <si>
    <t>Grand Total</t>
  </si>
  <si>
    <t>Residual Maturity</t>
  </si>
  <si>
    <t>0.0055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</si>
</sst>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33C6A4-4CFF-4023-AAB0-EEB89730A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56748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4519BD94-56FA-483F-A61C-1E5225063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22309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D91BF7F-D365-4CA3-835C-FA2C55D82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9758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73CAB-51E0-48ED-A6FD-2502D947ACB4}">
  <dimension ref="B1:N96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7.42578125" style="3" bestFit="1" customWidth="1"/>
    <col min="3" max="3" width="13.5703125" style="3" bestFit="1" customWidth="1"/>
    <col min="4" max="4" width="28.42578125" style="3" bestFit="1" customWidth="1"/>
    <col min="5" max="5" width="8.8554687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4.7109375" style="3" customWidth="1"/>
    <col min="10" max="10" width="5.5703125" style="3" customWidth="1"/>
    <col min="11" max="11" width="4.7109375" style="3" customWidth="1"/>
    <col min="12" max="12" width="31.5703125" style="3" customWidth="1"/>
    <col min="13" max="13" width="35.570312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4" t="s">
        <v>1</v>
      </c>
      <c r="C3" s="5"/>
      <c r="D3" s="6"/>
      <c r="E3" s="6"/>
      <c r="F3" s="7"/>
      <c r="G3" s="7"/>
    </row>
    <row r="4" spans="2:14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</row>
    <row r="5" spans="2:14" x14ac:dyDescent="0.2">
      <c r="B5" s="13" t="s">
        <v>12</v>
      </c>
      <c r="C5" s="14"/>
      <c r="D5" s="14"/>
      <c r="E5" s="14"/>
      <c r="F5" s="15"/>
      <c r="G5" s="15"/>
      <c r="H5" s="15"/>
      <c r="L5" s="16"/>
      <c r="M5" s="16"/>
      <c r="N5" s="16"/>
    </row>
    <row r="6" spans="2:14" x14ac:dyDescent="0.2">
      <c r="B6" s="17" t="s">
        <v>13</v>
      </c>
      <c r="C6" s="18"/>
      <c r="D6" s="18"/>
      <c r="E6" s="18"/>
      <c r="F6" s="19"/>
      <c r="G6" s="19"/>
      <c r="H6" s="19"/>
      <c r="L6" s="20"/>
      <c r="M6" s="20"/>
      <c r="N6" s="20"/>
    </row>
    <row r="7" spans="2:14" x14ac:dyDescent="0.2">
      <c r="B7" s="21" t="s">
        <v>14</v>
      </c>
      <c r="C7" s="18" t="s">
        <v>15</v>
      </c>
      <c r="D7" s="18" t="s">
        <v>16</v>
      </c>
      <c r="E7" s="22">
        <v>645585</v>
      </c>
      <c r="F7" s="19">
        <v>7935.53</v>
      </c>
      <c r="G7" s="19">
        <v>6.06</v>
      </c>
      <c r="H7" s="19" t="s">
        <v>17</v>
      </c>
      <c r="I7" s="23"/>
      <c r="J7" s="23"/>
      <c r="K7" s="23"/>
      <c r="L7" s="20"/>
      <c r="M7" s="20"/>
      <c r="N7" s="20"/>
    </row>
    <row r="8" spans="2:14" x14ac:dyDescent="0.2">
      <c r="B8" s="21" t="s">
        <v>18</v>
      </c>
      <c r="C8" s="18" t="s">
        <v>19</v>
      </c>
      <c r="D8" s="18" t="s">
        <v>16</v>
      </c>
      <c r="E8" s="22">
        <v>452667</v>
      </c>
      <c r="F8" s="19">
        <v>7409.71</v>
      </c>
      <c r="G8" s="19">
        <v>5.66</v>
      </c>
      <c r="H8" s="19" t="s">
        <v>17</v>
      </c>
      <c r="I8" s="23"/>
      <c r="J8" s="23"/>
      <c r="K8" s="23"/>
      <c r="L8" s="20"/>
      <c r="M8" s="20"/>
      <c r="N8" s="20"/>
    </row>
    <row r="9" spans="2:14" x14ac:dyDescent="0.2">
      <c r="B9" s="21" t="s">
        <v>20</v>
      </c>
      <c r="C9" s="18" t="s">
        <v>21</v>
      </c>
      <c r="D9" s="18" t="s">
        <v>22</v>
      </c>
      <c r="E9" s="22">
        <v>344000</v>
      </c>
      <c r="F9" s="19">
        <v>6686.33</v>
      </c>
      <c r="G9" s="19">
        <v>5.1100000000000003</v>
      </c>
      <c r="H9" s="19" t="s">
        <v>17</v>
      </c>
      <c r="I9" s="23"/>
      <c r="J9" s="23"/>
      <c r="K9" s="23"/>
      <c r="L9" s="20"/>
      <c r="M9" s="20"/>
      <c r="N9" s="20"/>
    </row>
    <row r="10" spans="2:14" x14ac:dyDescent="0.2">
      <c r="B10" s="21" t="s">
        <v>23</v>
      </c>
      <c r="C10" s="18" t="s">
        <v>24</v>
      </c>
      <c r="D10" s="18" t="s">
        <v>25</v>
      </c>
      <c r="E10" s="22">
        <v>207799</v>
      </c>
      <c r="F10" s="19">
        <v>6273.97</v>
      </c>
      <c r="G10" s="19">
        <v>4.79</v>
      </c>
      <c r="H10" s="19" t="s">
        <v>17</v>
      </c>
      <c r="I10" s="23"/>
      <c r="J10" s="23"/>
      <c r="K10" s="23"/>
      <c r="L10" s="20"/>
      <c r="M10" s="20"/>
      <c r="N10" s="20"/>
    </row>
    <row r="11" spans="2:14" x14ac:dyDescent="0.2">
      <c r="B11" s="21" t="s">
        <v>26</v>
      </c>
      <c r="C11" s="18" t="s">
        <v>27</v>
      </c>
      <c r="D11" s="18" t="s">
        <v>28</v>
      </c>
      <c r="E11" s="22">
        <v>1345000</v>
      </c>
      <c r="F11" s="19">
        <v>5597.89</v>
      </c>
      <c r="G11" s="19">
        <v>4.28</v>
      </c>
      <c r="H11" s="19" t="s">
        <v>17</v>
      </c>
      <c r="I11" s="23"/>
      <c r="J11" s="23"/>
      <c r="K11" s="23"/>
      <c r="L11" s="20"/>
      <c r="M11" s="20"/>
      <c r="N11" s="20"/>
    </row>
    <row r="12" spans="2:14" x14ac:dyDescent="0.2">
      <c r="B12" s="21" t="s">
        <v>29</v>
      </c>
      <c r="C12" s="18" t="s">
        <v>30</v>
      </c>
      <c r="D12" s="18" t="s">
        <v>31</v>
      </c>
      <c r="E12" s="22">
        <v>303000</v>
      </c>
      <c r="F12" s="19">
        <v>4814.82</v>
      </c>
      <c r="G12" s="19">
        <v>3.68</v>
      </c>
      <c r="H12" s="19" t="s">
        <v>17</v>
      </c>
      <c r="I12" s="23"/>
      <c r="J12" s="23"/>
      <c r="K12" s="23"/>
      <c r="L12" s="24"/>
      <c r="M12" s="24"/>
      <c r="N12" s="24"/>
    </row>
    <row r="13" spans="2:14" x14ac:dyDescent="0.2">
      <c r="B13" s="21" t="s">
        <v>32</v>
      </c>
      <c r="C13" s="18" t="s">
        <v>33</v>
      </c>
      <c r="D13" s="18" t="s">
        <v>34</v>
      </c>
      <c r="E13" s="22">
        <v>103150</v>
      </c>
      <c r="F13" s="19">
        <v>3821.35</v>
      </c>
      <c r="G13" s="19">
        <v>2.92</v>
      </c>
      <c r="H13" s="19" t="s">
        <v>17</v>
      </c>
      <c r="I13" s="23"/>
      <c r="M13" s="25" t="s">
        <v>35</v>
      </c>
    </row>
    <row r="14" spans="2:14" x14ac:dyDescent="0.2">
      <c r="B14" s="21" t="s">
        <v>36</v>
      </c>
      <c r="C14" s="18" t="s">
        <v>37</v>
      </c>
      <c r="D14" s="18" t="s">
        <v>38</v>
      </c>
      <c r="E14" s="22">
        <v>293165</v>
      </c>
      <c r="F14" s="19">
        <v>3531.32</v>
      </c>
      <c r="G14" s="19">
        <v>2.7</v>
      </c>
      <c r="H14" s="19" t="s">
        <v>39</v>
      </c>
      <c r="I14" s="23"/>
    </row>
    <row r="15" spans="2:14" x14ac:dyDescent="0.2">
      <c r="B15" s="21" t="s">
        <v>40</v>
      </c>
      <c r="C15" s="18" t="s">
        <v>41</v>
      </c>
      <c r="D15" s="18" t="s">
        <v>16</v>
      </c>
      <c r="E15" s="22">
        <v>396415</v>
      </c>
      <c r="F15" s="19">
        <v>3233.16</v>
      </c>
      <c r="G15" s="19">
        <v>2.4700000000000002</v>
      </c>
      <c r="H15" s="19" t="s">
        <v>17</v>
      </c>
      <c r="I15" s="23"/>
    </row>
    <row r="16" spans="2:14" x14ac:dyDescent="0.2">
      <c r="B16" s="21" t="s">
        <v>42</v>
      </c>
      <c r="C16" s="18" t="s">
        <v>43</v>
      </c>
      <c r="D16" s="18" t="s">
        <v>44</v>
      </c>
      <c r="E16" s="22">
        <v>188984</v>
      </c>
      <c r="F16" s="19">
        <v>2836.46</v>
      </c>
      <c r="G16" s="19">
        <v>2.17</v>
      </c>
      <c r="H16" s="19" t="s">
        <v>17</v>
      </c>
      <c r="I16" s="23"/>
    </row>
    <row r="17" spans="2:9" x14ac:dyDescent="0.2">
      <c r="B17" s="21" t="s">
        <v>45</v>
      </c>
      <c r="C17" s="18" t="s">
        <v>46</v>
      </c>
      <c r="D17" s="18" t="s">
        <v>47</v>
      </c>
      <c r="E17" s="22">
        <v>25483</v>
      </c>
      <c r="F17" s="19">
        <v>2775.49</v>
      </c>
      <c r="G17" s="19">
        <v>2.12</v>
      </c>
      <c r="H17" s="19" t="s">
        <v>17</v>
      </c>
      <c r="I17" s="23"/>
    </row>
    <row r="18" spans="2:9" x14ac:dyDescent="0.2">
      <c r="B18" s="21" t="s">
        <v>48</v>
      </c>
      <c r="C18" s="18" t="s">
        <v>49</v>
      </c>
      <c r="D18" s="18" t="s">
        <v>22</v>
      </c>
      <c r="E18" s="22">
        <v>157430</v>
      </c>
      <c r="F18" s="19">
        <v>2760.14</v>
      </c>
      <c r="G18" s="19">
        <v>2.11</v>
      </c>
      <c r="H18" s="19" t="s">
        <v>17</v>
      </c>
      <c r="I18" s="23"/>
    </row>
    <row r="19" spans="2:9" x14ac:dyDescent="0.2">
      <c r="B19" s="21" t="s">
        <v>50</v>
      </c>
      <c r="C19" s="18" t="s">
        <v>51</v>
      </c>
      <c r="D19" s="18" t="s">
        <v>52</v>
      </c>
      <c r="E19" s="22">
        <v>59500</v>
      </c>
      <c r="F19" s="19">
        <v>2742.83</v>
      </c>
      <c r="G19" s="19">
        <v>2.1</v>
      </c>
      <c r="H19" s="19" t="s">
        <v>53</v>
      </c>
      <c r="I19" s="23"/>
    </row>
    <row r="20" spans="2:9" x14ac:dyDescent="0.2">
      <c r="B20" s="21" t="s">
        <v>54</v>
      </c>
      <c r="C20" s="18" t="s">
        <v>55</v>
      </c>
      <c r="D20" s="18" t="s">
        <v>56</v>
      </c>
      <c r="E20" s="22">
        <v>511880</v>
      </c>
      <c r="F20" s="19">
        <v>2569.13</v>
      </c>
      <c r="G20" s="19">
        <v>1.96</v>
      </c>
      <c r="H20" s="19" t="s">
        <v>17</v>
      </c>
      <c r="I20" s="23"/>
    </row>
    <row r="21" spans="2:9" x14ac:dyDescent="0.2">
      <c r="B21" s="21" t="s">
        <v>57</v>
      </c>
      <c r="C21" s="18" t="s">
        <v>58</v>
      </c>
      <c r="D21" s="18" t="s">
        <v>16</v>
      </c>
      <c r="E21" s="22">
        <v>217357</v>
      </c>
      <c r="F21" s="19">
        <v>2554.4899999999998</v>
      </c>
      <c r="G21" s="19">
        <v>1.95</v>
      </c>
      <c r="H21" s="19" t="s">
        <v>17</v>
      </c>
      <c r="I21" s="23"/>
    </row>
    <row r="22" spans="2:9" x14ac:dyDescent="0.2">
      <c r="B22" s="21" t="s">
        <v>59</v>
      </c>
      <c r="C22" s="18" t="s">
        <v>60</v>
      </c>
      <c r="D22" s="18" t="s">
        <v>61</v>
      </c>
      <c r="E22" s="22">
        <v>130000</v>
      </c>
      <c r="F22" s="19">
        <v>2405.39</v>
      </c>
      <c r="G22" s="19">
        <v>1.84</v>
      </c>
      <c r="H22" s="19" t="s">
        <v>17</v>
      </c>
      <c r="I22" s="23"/>
    </row>
    <row r="23" spans="2:9" x14ac:dyDescent="0.2">
      <c r="B23" s="21" t="s">
        <v>62</v>
      </c>
      <c r="C23" s="18" t="s">
        <v>63</v>
      </c>
      <c r="D23" s="18" t="s">
        <v>64</v>
      </c>
      <c r="E23" s="22">
        <v>430000</v>
      </c>
      <c r="F23" s="19">
        <v>2257.29</v>
      </c>
      <c r="G23" s="19">
        <v>1.72</v>
      </c>
      <c r="H23" s="19" t="s">
        <v>17</v>
      </c>
      <c r="I23" s="23"/>
    </row>
    <row r="24" spans="2:9" x14ac:dyDescent="0.2">
      <c r="B24" s="21" t="s">
        <v>65</v>
      </c>
      <c r="C24" s="18" t="s">
        <v>66</v>
      </c>
      <c r="D24" s="18" t="s">
        <v>67</v>
      </c>
      <c r="E24" s="22">
        <v>1150000</v>
      </c>
      <c r="F24" s="19">
        <v>2245.7199999999998</v>
      </c>
      <c r="G24" s="19">
        <v>1.72</v>
      </c>
      <c r="H24" s="19" t="s">
        <v>17</v>
      </c>
      <c r="I24" s="23"/>
    </row>
    <row r="25" spans="2:9" x14ac:dyDescent="0.2">
      <c r="B25" s="21" t="s">
        <v>68</v>
      </c>
      <c r="C25" s="18" t="s">
        <v>69</v>
      </c>
      <c r="D25" s="18" t="s">
        <v>61</v>
      </c>
      <c r="E25" s="22">
        <v>100000</v>
      </c>
      <c r="F25" s="19">
        <v>2141.75</v>
      </c>
      <c r="G25" s="19">
        <v>1.64</v>
      </c>
      <c r="H25" s="19" t="s">
        <v>53</v>
      </c>
      <c r="I25" s="23"/>
    </row>
    <row r="26" spans="2:9" x14ac:dyDescent="0.2">
      <c r="B26" s="21" t="s">
        <v>70</v>
      </c>
      <c r="C26" s="18" t="s">
        <v>71</v>
      </c>
      <c r="D26" s="18" t="s">
        <v>72</v>
      </c>
      <c r="E26" s="22">
        <v>116938</v>
      </c>
      <c r="F26" s="19">
        <v>2130.1999999999998</v>
      </c>
      <c r="G26" s="19">
        <v>1.63</v>
      </c>
      <c r="H26" s="19" t="s">
        <v>17</v>
      </c>
      <c r="I26" s="23"/>
    </row>
    <row r="27" spans="2:9" x14ac:dyDescent="0.2">
      <c r="B27" s="21" t="s">
        <v>73</v>
      </c>
      <c r="C27" s="18" t="s">
        <v>74</v>
      </c>
      <c r="D27" s="18" t="s">
        <v>22</v>
      </c>
      <c r="E27" s="22">
        <v>67500</v>
      </c>
      <c r="F27" s="19">
        <v>2095.84</v>
      </c>
      <c r="G27" s="19">
        <v>1.6</v>
      </c>
      <c r="H27" s="19" t="s">
        <v>53</v>
      </c>
      <c r="I27" s="23"/>
    </row>
    <row r="28" spans="2:9" x14ac:dyDescent="0.2">
      <c r="B28" s="21" t="s">
        <v>75</v>
      </c>
      <c r="C28" s="18" t="s">
        <v>76</v>
      </c>
      <c r="D28" s="18" t="s">
        <v>77</v>
      </c>
      <c r="E28" s="22">
        <v>170799</v>
      </c>
      <c r="F28" s="19">
        <v>2085.54</v>
      </c>
      <c r="G28" s="19">
        <v>1.59</v>
      </c>
      <c r="H28" s="19" t="s">
        <v>39</v>
      </c>
      <c r="I28" s="23"/>
    </row>
    <row r="29" spans="2:9" x14ac:dyDescent="0.2">
      <c r="B29" s="21" t="s">
        <v>78</v>
      </c>
      <c r="C29" s="18" t="s">
        <v>79</v>
      </c>
      <c r="D29" s="18" t="s">
        <v>80</v>
      </c>
      <c r="E29" s="22">
        <v>40500</v>
      </c>
      <c r="F29" s="19">
        <v>1956.15</v>
      </c>
      <c r="G29" s="19">
        <v>1.49</v>
      </c>
      <c r="H29" s="19" t="s">
        <v>17</v>
      </c>
      <c r="I29" s="23"/>
    </row>
    <row r="30" spans="2:9" x14ac:dyDescent="0.2">
      <c r="B30" s="21" t="s">
        <v>81</v>
      </c>
      <c r="C30" s="18" t="s">
        <v>82</v>
      </c>
      <c r="D30" s="18" t="s">
        <v>83</v>
      </c>
      <c r="E30" s="22">
        <v>625783</v>
      </c>
      <c r="F30" s="19">
        <v>1872.97</v>
      </c>
      <c r="G30" s="19">
        <v>1.43</v>
      </c>
      <c r="H30" s="19" t="s">
        <v>17</v>
      </c>
      <c r="I30" s="23"/>
    </row>
    <row r="31" spans="2:9" x14ac:dyDescent="0.2">
      <c r="B31" s="21" t="s">
        <v>84</v>
      </c>
      <c r="C31" s="18" t="s">
        <v>85</v>
      </c>
      <c r="D31" s="18" t="s">
        <v>86</v>
      </c>
      <c r="E31" s="22">
        <v>215219</v>
      </c>
      <c r="F31" s="19">
        <v>1822.47</v>
      </c>
      <c r="G31" s="19">
        <v>1.39</v>
      </c>
      <c r="H31" s="19" t="s">
        <v>39</v>
      </c>
      <c r="I31" s="23"/>
    </row>
    <row r="32" spans="2:9" x14ac:dyDescent="0.2">
      <c r="B32" s="21" t="s">
        <v>87</v>
      </c>
      <c r="C32" s="18" t="s">
        <v>88</v>
      </c>
      <c r="D32" s="18" t="s">
        <v>61</v>
      </c>
      <c r="E32" s="22">
        <v>307500</v>
      </c>
      <c r="F32" s="19">
        <v>1814.4</v>
      </c>
      <c r="G32" s="19">
        <v>1.39</v>
      </c>
      <c r="H32" s="19" t="s">
        <v>39</v>
      </c>
      <c r="I32" s="23"/>
    </row>
    <row r="33" spans="2:9" x14ac:dyDescent="0.2">
      <c r="B33" s="21" t="s">
        <v>89</v>
      </c>
      <c r="C33" s="18" t="s">
        <v>90</v>
      </c>
      <c r="D33" s="18" t="s">
        <v>77</v>
      </c>
      <c r="E33" s="22">
        <v>167000</v>
      </c>
      <c r="F33" s="19">
        <v>1632.34</v>
      </c>
      <c r="G33" s="19">
        <v>1.25</v>
      </c>
      <c r="H33" s="19" t="s">
        <v>39</v>
      </c>
      <c r="I33" s="23"/>
    </row>
    <row r="34" spans="2:9" x14ac:dyDescent="0.2">
      <c r="B34" s="21" t="s">
        <v>91</v>
      </c>
      <c r="C34" s="18" t="s">
        <v>92</v>
      </c>
      <c r="D34" s="18" t="s">
        <v>25</v>
      </c>
      <c r="E34" s="22">
        <v>440000</v>
      </c>
      <c r="F34" s="19">
        <v>1573.66</v>
      </c>
      <c r="G34" s="19">
        <v>1.2</v>
      </c>
      <c r="H34" s="19" t="s">
        <v>17</v>
      </c>
      <c r="I34" s="23"/>
    </row>
    <row r="35" spans="2:9" x14ac:dyDescent="0.2">
      <c r="B35" s="21" t="s">
        <v>93</v>
      </c>
      <c r="C35" s="18" t="s">
        <v>94</v>
      </c>
      <c r="D35" s="18" t="s">
        <v>95</v>
      </c>
      <c r="E35" s="22">
        <v>169258</v>
      </c>
      <c r="F35" s="19">
        <v>1544.65</v>
      </c>
      <c r="G35" s="19">
        <v>1.18</v>
      </c>
      <c r="H35" s="19" t="s">
        <v>39</v>
      </c>
      <c r="I35" s="23"/>
    </row>
    <row r="36" spans="2:9" x14ac:dyDescent="0.2">
      <c r="B36" s="21" t="s">
        <v>96</v>
      </c>
      <c r="C36" s="18" t="s">
        <v>97</v>
      </c>
      <c r="D36" s="18" t="s">
        <v>98</v>
      </c>
      <c r="E36" s="22">
        <v>92000</v>
      </c>
      <c r="F36" s="19">
        <v>1479.82</v>
      </c>
      <c r="G36" s="19">
        <v>1.1299999999999999</v>
      </c>
      <c r="H36" s="19" t="s">
        <v>39</v>
      </c>
      <c r="I36" s="23"/>
    </row>
    <row r="37" spans="2:9" x14ac:dyDescent="0.2">
      <c r="B37" s="21" t="s">
        <v>99</v>
      </c>
      <c r="C37" s="18" t="s">
        <v>100</v>
      </c>
      <c r="D37" s="18" t="s">
        <v>101</v>
      </c>
      <c r="E37" s="22">
        <v>280000</v>
      </c>
      <c r="F37" s="19">
        <v>1431.78</v>
      </c>
      <c r="G37" s="19">
        <v>1.0900000000000001</v>
      </c>
      <c r="H37" s="19" t="s">
        <v>39</v>
      </c>
      <c r="I37" s="23"/>
    </row>
    <row r="38" spans="2:9" x14ac:dyDescent="0.2">
      <c r="B38" s="21" t="s">
        <v>102</v>
      </c>
      <c r="C38" s="18" t="s">
        <v>103</v>
      </c>
      <c r="D38" s="18" t="s">
        <v>104</v>
      </c>
      <c r="E38" s="22">
        <v>290000</v>
      </c>
      <c r="F38" s="19">
        <v>1383.45</v>
      </c>
      <c r="G38" s="19">
        <v>1.06</v>
      </c>
      <c r="H38" s="19" t="s">
        <v>39</v>
      </c>
      <c r="I38" s="23"/>
    </row>
    <row r="39" spans="2:9" x14ac:dyDescent="0.2">
      <c r="B39" s="21" t="s">
        <v>105</v>
      </c>
      <c r="C39" s="18" t="s">
        <v>106</v>
      </c>
      <c r="D39" s="18" t="s">
        <v>107</v>
      </c>
      <c r="E39" s="22">
        <v>47500</v>
      </c>
      <c r="F39" s="19">
        <v>1382.75</v>
      </c>
      <c r="G39" s="19">
        <v>1.06</v>
      </c>
      <c r="H39" s="19" t="s">
        <v>53</v>
      </c>
      <c r="I39" s="23"/>
    </row>
    <row r="40" spans="2:9" x14ac:dyDescent="0.2">
      <c r="B40" s="21" t="s">
        <v>108</v>
      </c>
      <c r="C40" s="18" t="s">
        <v>109</v>
      </c>
      <c r="D40" s="18" t="s">
        <v>22</v>
      </c>
      <c r="E40" s="22">
        <v>207500</v>
      </c>
      <c r="F40" s="19">
        <v>1381.43</v>
      </c>
      <c r="G40" s="19">
        <v>1.06</v>
      </c>
      <c r="H40" s="19" t="s">
        <v>39</v>
      </c>
      <c r="I40" s="23"/>
    </row>
    <row r="41" spans="2:9" x14ac:dyDescent="0.2">
      <c r="B41" s="21" t="s">
        <v>110</v>
      </c>
      <c r="C41" s="18" t="s">
        <v>111</v>
      </c>
      <c r="D41" s="18" t="s">
        <v>77</v>
      </c>
      <c r="E41" s="22">
        <v>250000</v>
      </c>
      <c r="F41" s="19">
        <v>1373.88</v>
      </c>
      <c r="G41" s="19">
        <v>1.05</v>
      </c>
      <c r="H41" s="19" t="s">
        <v>17</v>
      </c>
      <c r="I41" s="23"/>
    </row>
    <row r="42" spans="2:9" x14ac:dyDescent="0.2">
      <c r="B42" s="21" t="s">
        <v>112</v>
      </c>
      <c r="C42" s="18" t="s">
        <v>113</v>
      </c>
      <c r="D42" s="18" t="s">
        <v>77</v>
      </c>
      <c r="E42" s="22">
        <v>85000</v>
      </c>
      <c r="F42" s="19">
        <v>1361.7</v>
      </c>
      <c r="G42" s="19">
        <v>1.04</v>
      </c>
      <c r="H42" s="19" t="s">
        <v>39</v>
      </c>
      <c r="I42" s="23"/>
    </row>
    <row r="43" spans="2:9" x14ac:dyDescent="0.2">
      <c r="B43" s="21" t="s">
        <v>114</v>
      </c>
      <c r="C43" s="18" t="s">
        <v>115</v>
      </c>
      <c r="D43" s="18" t="s">
        <v>72</v>
      </c>
      <c r="E43" s="22">
        <v>81740</v>
      </c>
      <c r="F43" s="19">
        <v>1352.72</v>
      </c>
      <c r="G43" s="19">
        <v>1.03</v>
      </c>
      <c r="H43" s="19" t="s">
        <v>17</v>
      </c>
      <c r="I43" s="23"/>
    </row>
    <row r="44" spans="2:9" x14ac:dyDescent="0.2">
      <c r="B44" s="21" t="s">
        <v>116</v>
      </c>
      <c r="C44" s="18" t="s">
        <v>117</v>
      </c>
      <c r="D44" s="18" t="s">
        <v>28</v>
      </c>
      <c r="E44" s="22">
        <v>400000</v>
      </c>
      <c r="F44" s="19">
        <v>1349.6</v>
      </c>
      <c r="G44" s="19">
        <v>1.03</v>
      </c>
      <c r="H44" s="19" t="s">
        <v>17</v>
      </c>
      <c r="I44" s="23"/>
    </row>
    <row r="45" spans="2:9" x14ac:dyDescent="0.2">
      <c r="B45" s="21" t="s">
        <v>118</v>
      </c>
      <c r="C45" s="18" t="s">
        <v>119</v>
      </c>
      <c r="D45" s="18" t="s">
        <v>67</v>
      </c>
      <c r="E45" s="22">
        <v>47500</v>
      </c>
      <c r="F45" s="19">
        <v>1344.13</v>
      </c>
      <c r="G45" s="19">
        <v>1.03</v>
      </c>
      <c r="H45" s="19" t="s">
        <v>53</v>
      </c>
      <c r="I45" s="23"/>
    </row>
    <row r="46" spans="2:9" x14ac:dyDescent="0.2">
      <c r="B46" s="21" t="s">
        <v>120</v>
      </c>
      <c r="C46" s="18" t="s">
        <v>121</v>
      </c>
      <c r="D46" s="18" t="s">
        <v>47</v>
      </c>
      <c r="E46" s="22">
        <v>119504</v>
      </c>
      <c r="F46" s="19">
        <v>1328.11</v>
      </c>
      <c r="G46" s="19">
        <v>1.01</v>
      </c>
      <c r="H46" s="19" t="s">
        <v>17</v>
      </c>
      <c r="I46" s="23"/>
    </row>
    <row r="47" spans="2:9" x14ac:dyDescent="0.2">
      <c r="B47" s="21" t="s">
        <v>122</v>
      </c>
      <c r="C47" s="18" t="s">
        <v>123</v>
      </c>
      <c r="D47" s="18" t="s">
        <v>16</v>
      </c>
      <c r="E47" s="22">
        <v>230000</v>
      </c>
      <c r="F47" s="19">
        <v>1304.79</v>
      </c>
      <c r="G47" s="19">
        <v>1</v>
      </c>
      <c r="H47" s="19" t="s">
        <v>53</v>
      </c>
      <c r="I47" s="23"/>
    </row>
    <row r="48" spans="2:9" x14ac:dyDescent="0.2">
      <c r="B48" s="21" t="s">
        <v>124</v>
      </c>
      <c r="C48" s="18" t="s">
        <v>125</v>
      </c>
      <c r="D48" s="18" t="s">
        <v>126</v>
      </c>
      <c r="E48" s="22">
        <v>180000</v>
      </c>
      <c r="F48" s="19">
        <v>1296.54</v>
      </c>
      <c r="G48" s="19">
        <v>0.99</v>
      </c>
      <c r="H48" s="19" t="s">
        <v>39</v>
      </c>
      <c r="I48" s="23"/>
    </row>
    <row r="49" spans="2:9" x14ac:dyDescent="0.2">
      <c r="B49" s="21" t="s">
        <v>127</v>
      </c>
      <c r="C49" s="18" t="s">
        <v>128</v>
      </c>
      <c r="D49" s="18" t="s">
        <v>129</v>
      </c>
      <c r="E49" s="22">
        <v>202378</v>
      </c>
      <c r="F49" s="19">
        <v>1289.45</v>
      </c>
      <c r="G49" s="19">
        <v>0.99</v>
      </c>
      <c r="H49" s="19" t="s">
        <v>17</v>
      </c>
      <c r="I49" s="23"/>
    </row>
    <row r="50" spans="2:9" x14ac:dyDescent="0.2">
      <c r="B50" s="21" t="s">
        <v>130</v>
      </c>
      <c r="C50" s="18" t="s">
        <v>131</v>
      </c>
      <c r="D50" s="18" t="s">
        <v>132</v>
      </c>
      <c r="E50" s="22">
        <v>237500</v>
      </c>
      <c r="F50" s="19">
        <v>1282.03</v>
      </c>
      <c r="G50" s="19">
        <v>0.98</v>
      </c>
      <c r="H50" s="19" t="s">
        <v>39</v>
      </c>
      <c r="I50" s="23"/>
    </row>
    <row r="51" spans="2:9" x14ac:dyDescent="0.2">
      <c r="B51" s="21" t="s">
        <v>133</v>
      </c>
      <c r="C51" s="18" t="s">
        <v>134</v>
      </c>
      <c r="D51" s="18" t="s">
        <v>77</v>
      </c>
      <c r="E51" s="22">
        <v>40000</v>
      </c>
      <c r="F51" s="19">
        <v>1281.8</v>
      </c>
      <c r="G51" s="19">
        <v>0.98</v>
      </c>
      <c r="H51" s="19" t="s">
        <v>17</v>
      </c>
      <c r="I51" s="23"/>
    </row>
    <row r="52" spans="2:9" x14ac:dyDescent="0.2">
      <c r="B52" s="21" t="s">
        <v>135</v>
      </c>
      <c r="C52" s="18" t="s">
        <v>136</v>
      </c>
      <c r="D52" s="18" t="s">
        <v>72</v>
      </c>
      <c r="E52" s="22">
        <v>65301</v>
      </c>
      <c r="F52" s="19">
        <v>1275.8499999999999</v>
      </c>
      <c r="G52" s="19">
        <v>0.97</v>
      </c>
      <c r="H52" s="19" t="s">
        <v>39</v>
      </c>
      <c r="I52" s="23"/>
    </row>
    <row r="53" spans="2:9" x14ac:dyDescent="0.2">
      <c r="B53" s="21" t="s">
        <v>137</v>
      </c>
      <c r="C53" s="18" t="s">
        <v>138</v>
      </c>
      <c r="D53" s="18" t="s">
        <v>72</v>
      </c>
      <c r="E53" s="22">
        <v>190000</v>
      </c>
      <c r="F53" s="19">
        <v>1250.01</v>
      </c>
      <c r="G53" s="19">
        <v>0.96</v>
      </c>
      <c r="H53" s="19" t="s">
        <v>39</v>
      </c>
      <c r="I53" s="23"/>
    </row>
    <row r="54" spans="2:9" x14ac:dyDescent="0.2">
      <c r="B54" s="21" t="s">
        <v>139</v>
      </c>
      <c r="C54" s="18" t="s">
        <v>140</v>
      </c>
      <c r="D54" s="18" t="s">
        <v>22</v>
      </c>
      <c r="E54" s="22">
        <v>75000</v>
      </c>
      <c r="F54" s="19">
        <v>1227.3800000000001</v>
      </c>
      <c r="G54" s="19">
        <v>0.94</v>
      </c>
      <c r="H54" s="19" t="s">
        <v>17</v>
      </c>
      <c r="I54" s="23"/>
    </row>
    <row r="55" spans="2:9" x14ac:dyDescent="0.2">
      <c r="B55" s="21" t="s">
        <v>141</v>
      </c>
      <c r="C55" s="18" t="s">
        <v>142</v>
      </c>
      <c r="D55" s="18" t="s">
        <v>72</v>
      </c>
      <c r="E55" s="22">
        <v>83703</v>
      </c>
      <c r="F55" s="19">
        <v>1180.5899999999999</v>
      </c>
      <c r="G55" s="19">
        <v>0.9</v>
      </c>
      <c r="H55" s="19" t="s">
        <v>39</v>
      </c>
      <c r="I55" s="23"/>
    </row>
    <row r="56" spans="2:9" x14ac:dyDescent="0.2">
      <c r="B56" s="21" t="s">
        <v>143</v>
      </c>
      <c r="C56" s="18" t="s">
        <v>144</v>
      </c>
      <c r="D56" s="18" t="s">
        <v>83</v>
      </c>
      <c r="E56" s="22">
        <v>25000</v>
      </c>
      <c r="F56" s="19">
        <v>1169.99</v>
      </c>
      <c r="G56" s="19">
        <v>0.89</v>
      </c>
      <c r="H56" s="19" t="s">
        <v>17</v>
      </c>
      <c r="I56" s="23"/>
    </row>
    <row r="57" spans="2:9" x14ac:dyDescent="0.2">
      <c r="B57" s="21" t="s">
        <v>145</v>
      </c>
      <c r="C57" s="18" t="s">
        <v>146</v>
      </c>
      <c r="D57" s="18" t="s">
        <v>101</v>
      </c>
      <c r="E57" s="22">
        <v>135000</v>
      </c>
      <c r="F57" s="19">
        <v>1119.69</v>
      </c>
      <c r="G57" s="19">
        <v>0.86</v>
      </c>
      <c r="H57" s="19" t="s">
        <v>39</v>
      </c>
      <c r="I57" s="23"/>
    </row>
    <row r="58" spans="2:9" x14ac:dyDescent="0.2">
      <c r="B58" s="21" t="s">
        <v>147</v>
      </c>
      <c r="C58" s="18" t="s">
        <v>148</v>
      </c>
      <c r="D58" s="18" t="s">
        <v>77</v>
      </c>
      <c r="E58" s="22">
        <v>625000</v>
      </c>
      <c r="F58" s="19">
        <v>1058.5</v>
      </c>
      <c r="G58" s="19">
        <v>0.81</v>
      </c>
      <c r="H58" s="19" t="s">
        <v>53</v>
      </c>
      <c r="I58" s="23"/>
    </row>
    <row r="59" spans="2:9" x14ac:dyDescent="0.2">
      <c r="B59" s="21" t="s">
        <v>149</v>
      </c>
      <c r="C59" s="18" t="s">
        <v>150</v>
      </c>
      <c r="D59" s="18" t="s">
        <v>95</v>
      </c>
      <c r="E59" s="22">
        <v>105437</v>
      </c>
      <c r="F59" s="19">
        <v>909.34</v>
      </c>
      <c r="G59" s="19">
        <v>0.69</v>
      </c>
      <c r="H59" s="19" t="s">
        <v>53</v>
      </c>
      <c r="I59" s="23"/>
    </row>
    <row r="60" spans="2:9" x14ac:dyDescent="0.2">
      <c r="B60" s="21" t="s">
        <v>151</v>
      </c>
      <c r="C60" s="18" t="s">
        <v>152</v>
      </c>
      <c r="D60" s="18" t="s">
        <v>47</v>
      </c>
      <c r="E60" s="22">
        <v>7000</v>
      </c>
      <c r="F60" s="19">
        <v>868.21</v>
      </c>
      <c r="G60" s="19">
        <v>0.66</v>
      </c>
      <c r="H60" s="19" t="s">
        <v>17</v>
      </c>
      <c r="I60" s="23"/>
    </row>
    <row r="61" spans="2:9" x14ac:dyDescent="0.2">
      <c r="B61" s="21" t="s">
        <v>153</v>
      </c>
      <c r="C61" s="18" t="s">
        <v>154</v>
      </c>
      <c r="D61" s="18" t="s">
        <v>155</v>
      </c>
      <c r="E61" s="22">
        <v>65000</v>
      </c>
      <c r="F61" s="19">
        <v>865.02</v>
      </c>
      <c r="G61" s="19">
        <v>0.66</v>
      </c>
      <c r="H61" s="19" t="s">
        <v>39</v>
      </c>
      <c r="I61" s="23"/>
    </row>
    <row r="62" spans="2:9" x14ac:dyDescent="0.2">
      <c r="B62" s="21" t="s">
        <v>156</v>
      </c>
      <c r="C62" s="18" t="s">
        <v>157</v>
      </c>
      <c r="D62" s="18" t="s">
        <v>104</v>
      </c>
      <c r="E62" s="22">
        <v>130000</v>
      </c>
      <c r="F62" s="19">
        <v>632.78</v>
      </c>
      <c r="G62" s="19">
        <v>0.48</v>
      </c>
      <c r="H62" s="19" t="s">
        <v>39</v>
      </c>
      <c r="I62" s="23"/>
    </row>
    <row r="63" spans="2:9" x14ac:dyDescent="0.2">
      <c r="B63" s="21" t="s">
        <v>158</v>
      </c>
      <c r="C63" s="18" t="s">
        <v>159</v>
      </c>
      <c r="D63" s="18" t="s">
        <v>67</v>
      </c>
      <c r="E63" s="22">
        <v>5000</v>
      </c>
      <c r="F63" s="19">
        <v>197.08</v>
      </c>
      <c r="G63" s="19">
        <v>0.15</v>
      </c>
      <c r="H63" s="19" t="s">
        <v>53</v>
      </c>
      <c r="I63" s="23"/>
    </row>
    <row r="64" spans="2:9" x14ac:dyDescent="0.2">
      <c r="B64" s="26" t="s">
        <v>160</v>
      </c>
      <c r="C64" s="27"/>
      <c r="D64" s="27"/>
      <c r="E64" s="27"/>
      <c r="F64" s="28">
        <f>SUM(F7:F63)</f>
        <v>126499.40999999997</v>
      </c>
      <c r="G64" s="28">
        <f>SUM(G7:G63)</f>
        <v>96.650000000000048</v>
      </c>
      <c r="H64" s="28"/>
      <c r="I64" s="23"/>
    </row>
    <row r="65" spans="2:9" x14ac:dyDescent="0.2">
      <c r="B65" s="29" t="s">
        <v>161</v>
      </c>
      <c r="C65" s="29"/>
      <c r="D65" s="29"/>
      <c r="E65" s="29"/>
      <c r="F65" s="30">
        <f>F64</f>
        <v>126499.40999999997</v>
      </c>
      <c r="G65" s="30">
        <f>G64</f>
        <v>96.650000000000048</v>
      </c>
      <c r="H65" s="30"/>
      <c r="I65" s="23"/>
    </row>
    <row r="66" spans="2:9" x14ac:dyDescent="0.2">
      <c r="B66" s="31" t="s">
        <v>162</v>
      </c>
      <c r="C66" s="32"/>
      <c r="D66" s="32"/>
      <c r="E66" s="32"/>
      <c r="F66" s="33"/>
      <c r="G66" s="33"/>
      <c r="H66" s="33"/>
      <c r="I66" s="23"/>
    </row>
    <row r="67" spans="2:9" x14ac:dyDescent="0.2">
      <c r="B67" s="21" t="s">
        <v>162</v>
      </c>
      <c r="C67" s="21"/>
      <c r="D67" s="18"/>
      <c r="E67" s="18"/>
      <c r="F67" s="19">
        <v>4403.9399999999996</v>
      </c>
      <c r="G67" s="19">
        <v>3.36</v>
      </c>
      <c r="H67" s="19"/>
      <c r="I67" s="23"/>
    </row>
    <row r="68" spans="2:9" x14ac:dyDescent="0.2">
      <c r="B68" s="26" t="s">
        <v>160</v>
      </c>
      <c r="C68" s="27"/>
      <c r="D68" s="27"/>
      <c r="E68" s="27"/>
      <c r="F68" s="28">
        <f>SUM(F66:F67)</f>
        <v>4403.9399999999996</v>
      </c>
      <c r="G68" s="28">
        <f>SUM(G66:G67)</f>
        <v>3.36</v>
      </c>
      <c r="H68" s="28"/>
      <c r="I68" s="23"/>
    </row>
    <row r="69" spans="2:9" x14ac:dyDescent="0.2">
      <c r="B69" s="34" t="s">
        <v>161</v>
      </c>
      <c r="C69" s="34"/>
      <c r="D69" s="34"/>
      <c r="E69" s="34"/>
      <c r="F69" s="35">
        <f>F68</f>
        <v>4403.9399999999996</v>
      </c>
      <c r="G69" s="35">
        <f>G68</f>
        <v>3.36</v>
      </c>
      <c r="H69" s="35"/>
      <c r="I69" s="23"/>
    </row>
    <row r="70" spans="2:9" x14ac:dyDescent="0.2">
      <c r="B70" s="36" t="s">
        <v>163</v>
      </c>
      <c r="C70" s="36"/>
      <c r="D70" s="36"/>
      <c r="E70" s="36"/>
      <c r="F70" s="37">
        <f>F71-(+F65+F69)</f>
        <v>-26.199999999982538</v>
      </c>
      <c r="G70" s="37">
        <f>G71-(+G65+G69)</f>
        <v>-1.0000000000047748E-2</v>
      </c>
      <c r="H70" s="37"/>
      <c r="I70" s="23"/>
    </row>
    <row r="71" spans="2:9" x14ac:dyDescent="0.2">
      <c r="B71" s="36" t="s">
        <v>164</v>
      </c>
      <c r="C71" s="36"/>
      <c r="D71" s="36"/>
      <c r="E71" s="36"/>
      <c r="F71" s="37">
        <v>130877.15</v>
      </c>
      <c r="G71" s="37">
        <v>100</v>
      </c>
      <c r="H71" s="37"/>
      <c r="I71" s="23"/>
    </row>
    <row r="72" spans="2:9" x14ac:dyDescent="0.2">
      <c r="H72" s="23"/>
      <c r="I72" s="23"/>
    </row>
    <row r="73" spans="2:9" ht="12.75" thickBot="1" x14ac:dyDescent="0.25">
      <c r="B73" s="39"/>
      <c r="H73" s="23"/>
      <c r="I73" s="23"/>
    </row>
    <row r="74" spans="2:9" ht="13.5" thickTop="1" thickBot="1" x14ac:dyDescent="0.25">
      <c r="B74" s="40" t="s">
        <v>165</v>
      </c>
      <c r="C74" s="41" t="s">
        <v>166</v>
      </c>
      <c r="H74" s="23"/>
      <c r="I74" s="23"/>
    </row>
    <row r="75" spans="2:9" ht="12.75" thickTop="1" x14ac:dyDescent="0.2">
      <c r="H75" s="23"/>
      <c r="I75" s="23"/>
    </row>
    <row r="76" spans="2:9" x14ac:dyDescent="0.2">
      <c r="H76" s="23"/>
      <c r="I76" s="23"/>
    </row>
    <row r="77" spans="2:9" x14ac:dyDescent="0.2">
      <c r="H77" s="23"/>
      <c r="I77" s="23"/>
    </row>
    <row r="78" spans="2:9" x14ac:dyDescent="0.2">
      <c r="H78" s="23"/>
      <c r="I78" s="23"/>
    </row>
    <row r="79" spans="2:9" x14ac:dyDescent="0.2">
      <c r="H79" s="23"/>
      <c r="I79" s="23"/>
    </row>
    <row r="80" spans="2:9" x14ac:dyDescent="0.2">
      <c r="H80" s="23"/>
      <c r="I80" s="23"/>
    </row>
    <row r="81" spans="8:9" x14ac:dyDescent="0.2">
      <c r="H81" s="23"/>
      <c r="I81" s="23"/>
    </row>
    <row r="82" spans="8:9" x14ac:dyDescent="0.2">
      <c r="H82" s="23"/>
      <c r="I82" s="23"/>
    </row>
    <row r="83" spans="8:9" x14ac:dyDescent="0.2">
      <c r="H83" s="23"/>
      <c r="I83" s="23"/>
    </row>
    <row r="84" spans="8:9" x14ac:dyDescent="0.2">
      <c r="H84" s="23"/>
      <c r="I84" s="23"/>
    </row>
    <row r="85" spans="8:9" x14ac:dyDescent="0.2">
      <c r="H85" s="23"/>
      <c r="I85" s="23"/>
    </row>
    <row r="86" spans="8:9" x14ac:dyDescent="0.2">
      <c r="H86" s="23"/>
      <c r="I86" s="23"/>
    </row>
    <row r="87" spans="8:9" x14ac:dyDescent="0.2">
      <c r="H87" s="23"/>
      <c r="I87" s="23"/>
    </row>
    <row r="88" spans="8:9" x14ac:dyDescent="0.2">
      <c r="H88" s="23"/>
      <c r="I88" s="23"/>
    </row>
    <row r="89" spans="8:9" x14ac:dyDescent="0.2">
      <c r="H89" s="23"/>
      <c r="I89" s="23"/>
    </row>
    <row r="90" spans="8:9" x14ac:dyDescent="0.2">
      <c r="H90" s="23"/>
      <c r="I90" s="23"/>
    </row>
    <row r="91" spans="8:9" x14ac:dyDescent="0.2">
      <c r="H91" s="23"/>
      <c r="I91" s="23"/>
    </row>
    <row r="92" spans="8:9" x14ac:dyDescent="0.2">
      <c r="H92" s="23"/>
      <c r="I92" s="23"/>
    </row>
    <row r="93" spans="8:9" x14ac:dyDescent="0.2">
      <c r="H93" s="23"/>
      <c r="I93" s="23"/>
    </row>
    <row r="94" spans="8:9" x14ac:dyDescent="0.2">
      <c r="H94" s="23"/>
      <c r="I94" s="23"/>
    </row>
    <row r="95" spans="8:9" x14ac:dyDescent="0.2">
      <c r="H95" s="23"/>
      <c r="I95" s="23"/>
    </row>
    <row r="96" spans="8:9" x14ac:dyDescent="0.2">
      <c r="H96" s="23"/>
      <c r="I96" s="23"/>
    </row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2024-09-05 12:40:31</KDate>
  <Classification>MIS Internal</Classification>
  <Subclassification/>
  <HostName>MUMCMP00935</HostName>
  <Domain_User>CANARAROBECOMF/628</Domain_User>
  <IPAdd>192.9.198.194</IPAdd>
  <FilePath>Book9</FilePath>
  <KID>C025A5607E97638611368311241198</KID>
  <UniqueName/>
  <Suggested/>
  <Justification/>
</Klassify>
</file>

<file path=customXml/itemProps1.xml><?xml version="1.0" encoding="utf-8"?>
<ds:datastoreItem xmlns:ds="http://schemas.openxmlformats.org/officeDocument/2006/customXml" ds:itemID="{75A3667A-FD04-42A8-967C-D918CF05506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2024-09-05T07:09:27Z</dcterms:created>
  <dcterms:modified xsi:type="dcterms:W3CDTF">2024-09-05T07:10:31Z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C025A5607E97638611368311241198</vt:lpwstr>
  </property>
</Properties>
</file>