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4A1434F7-41E9-440F-ADE9-95C98D755DC9}" xr6:coauthVersionLast="47" xr6:coauthVersionMax="47" xr10:uidLastSave="{00000000-0000-0000-0000-000000000000}"/>
  <bookViews>
    <workbookView xWindow="-120" yWindow="-120" windowWidth="20730" windowHeight="11160" xr2:uid="{056B51D3-B6C6-4B38-AAF7-2D8803B6A0F0}"/>
  </bookViews>
  <sheets>
    <sheet name="C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G38" i="1"/>
  <c r="F38" i="1"/>
  <c r="G37" i="1"/>
  <c r="F37" i="1"/>
  <c r="G34" i="1"/>
  <c r="F34" i="1"/>
  <c r="G31" i="1"/>
  <c r="F31" i="1"/>
  <c r="G24" i="1"/>
  <c r="F24" i="1"/>
  <c r="G21" i="1"/>
  <c r="G25" i="1" s="1"/>
  <c r="F21" i="1"/>
  <c r="F25" i="1" s="1"/>
  <c r="G16" i="1"/>
  <c r="G17" i="1" s="1"/>
  <c r="G39" i="1" s="1"/>
  <c r="F16" i="1"/>
  <c r="F17" i="1" s="1"/>
  <c r="F39" i="1" s="1"/>
</calcChain>
</file>

<file path=xl/sharedStrings.xml><?xml version="1.0" encoding="utf-8"?>
<sst xmlns="http://schemas.openxmlformats.org/spreadsheetml/2006/main" count="117" uniqueCount="94">
  <si>
    <t>CANARA ROBECO SHORT DURATION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</si>
  <si>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</si>
  <si>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</si>
  <si>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</si>
  <si>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</si>
  <si>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</si>
  <si>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</si>
  <si>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</si>
  <si>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</si>
  <si>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</si>
  <si>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</si>
  <si>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</si>
  <si>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</si>
  <si>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</si>
  <si>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</si>
  <si>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</si>
  <si>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</si>
  <si>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</si>
  <si>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</si>
  <si>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</si>
  <si>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7.45% Indian Railway Finance Corporation Ltd (13/10/2028) **</t>
  </si>
  <si>
    <t>INE053F08320</t>
  </si>
  <si>
    <t>CRISIL AAA</t>
  </si>
  <si>
    <t>Relatively Low (Class I)</t>
  </si>
  <si>
    <t>7.50% Grasim industries Ltd (10/06/2027) **</t>
  </si>
  <si>
    <t>INE047A08190</t>
  </si>
  <si>
    <t>7.59% REC Ltd (31/05/2027) **</t>
  </si>
  <si>
    <t>INE020B08FA2</t>
  </si>
  <si>
    <t>Moderate 
(Class II)</t>
  </si>
  <si>
    <t>B-II</t>
  </si>
  <si>
    <t>7.9237% BAJAJ HOUSING FINANCE LTD 16-MAR-26 **</t>
  </si>
  <si>
    <t>INE377Y07375</t>
  </si>
  <si>
    <t>7.57% National Bank For Agriculture &amp; Rural Development (19/03/2026)</t>
  </si>
  <si>
    <t>INE261F08DW2</t>
  </si>
  <si>
    <t>Relatively High (Class III)</t>
  </si>
  <si>
    <t>7.38% LIC Housing Finance Ltd (18/08/2025) **</t>
  </si>
  <si>
    <t>INE115A07PZ0</t>
  </si>
  <si>
    <t>7.70% HDB Financial Services Ltd (11/08/2025) **</t>
  </si>
  <si>
    <t>INE756I07EG8</t>
  </si>
  <si>
    <t>Benchmark: CRISIL Short Duration Debt A-II Index</t>
  </si>
  <si>
    <t>7.13% Power Finance Corporation Ltd (08/08/2025) **</t>
  </si>
  <si>
    <t>INE134E08LO4</t>
  </si>
  <si>
    <t>7.15% Small Industries Development Bank Of India (02/06/2025) **</t>
  </si>
  <si>
    <t>INE556F08JY8</t>
  </si>
  <si>
    <t>ICRA AAA</t>
  </si>
  <si>
    <t>Sub Total</t>
  </si>
  <si>
    <t>Total</t>
  </si>
  <si>
    <t>Money Market Instruments</t>
  </si>
  <si>
    <t>Certificate of Deposit</t>
  </si>
  <si>
    <t>HDFC Bank Ltd (19/09/2025) ** #</t>
  </si>
  <si>
    <t>INE040A16FM0</t>
  </si>
  <si>
    <t>CARE A1+</t>
  </si>
  <si>
    <t>Treasury Bill</t>
  </si>
  <si>
    <t>364 DTB (16-JAN-2025)</t>
  </si>
  <si>
    <t>IN002023Z448</t>
  </si>
  <si>
    <t xml:space="preserve"> Sovereign</t>
  </si>
  <si>
    <t>Government Bonds</t>
  </si>
  <si>
    <t>7.18% GOI 2037 (14-AUG-2033)</t>
  </si>
  <si>
    <t>IN0020230085</t>
  </si>
  <si>
    <t>Sovereign</t>
  </si>
  <si>
    <t>7.18% GOI 2037 (24-JUL-2037)</t>
  </si>
  <si>
    <t>IN0020230077</t>
  </si>
  <si>
    <t>7.10% GOI 2034 (08-APR-2034)</t>
  </si>
  <si>
    <t>IN0020240019</t>
  </si>
  <si>
    <t>7.86% Karnataka SDL 15-Mar-27</t>
  </si>
  <si>
    <t>IN1920160117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</si>
  <si>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</si>
  <si>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</si>
  <si>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</si>
  <si>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</si>
  <si>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</si>
  <si>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</si>
  <si>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</si>
  <si>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</si>
  <si>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</si>
  <si>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</si>
  <si>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</si>
  <si>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</si>
  <si>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</si>
  <si>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</si>
  <si>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</si>
  <si>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</si>
  <si>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</si>
  <si>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Monthly Idcw (Payout/Reinvestment)</t>
  </si>
  <si>
    <t xml:space="preserve">      Regular Plan - Quarterly Idcw (Payout/Reinvestment)</t>
  </si>
  <si>
    <t xml:space="preserve">      Direct Plan - Growth Option</t>
  </si>
  <si>
    <t xml:space="preserve">      Direct Plan - Monthly Idcw (Payout/Reinvestment)</t>
  </si>
  <si>
    <t xml:space="preserve">      Direct Plan - Quarterly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</si>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</sst>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0" xfId="1" applyFont="1" applyFill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" fontId="3" fillId="3" borderId="0" xfId="1" applyNumberFormat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3" borderId="0" xfId="0" applyFont="1" applyFill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  <xf numFmtId="49" fontId="11" fillId="5" borderId="20" xfId="0" applyNumberFormat="1" applyFont="1" applyFill="1" applyBorder="1"/>
    <xf numFmtId="2" fontId="12" fillId="0" borderId="21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4</xdr:row>
      <xdr:rowOff>180975</xdr:rowOff>
    </xdr:from>
    <xdr:ext cx="198120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9D2D5CEC-7EF7-40A0-82A6-099E485EF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9475" y="1171575"/>
          <a:ext cx="1981200" cy="121919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4</xdr:row>
      <xdr:rowOff>180975</xdr:rowOff>
    </xdr:from>
    <xdr:ext cx="198120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A2EAC762-5720-44A4-A679-72D06D60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16225" y="1171575"/>
          <a:ext cx="1981200" cy="1219199"/>
        </a:xfrm>
        <a:prstGeom prst="rect">
          <a:avLst/>
        </a:prstGeom>
      </xdr:spPr>
    </xdr:pic>
    <xdr:clientData/>
  </xdr:oneCellAnchor>
  <xdr:twoCellAnchor editAs="oneCell">
    <xdr:from>
      <xdr:col>11</xdr:col>
      <xdr:colOff>66675</xdr:colOff>
      <xdr:row>4</xdr:row>
      <xdr:rowOff>161928</xdr:rowOff>
    </xdr:from>
    <xdr:to>
      <xdr:col>11</xdr:col>
      <xdr:colOff>2209800</xdr:colOff>
      <xdr:row>10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063B67-9D93-4A0E-841B-F1878728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1152528"/>
          <a:ext cx="2143125" cy="1314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D23" t="str">
            <v>As on March,31 2024</v>
          </cell>
          <cell r="E23" t="str">
            <v>As on September,30 2024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9E08-8B4D-4BF4-95A7-6BAA2C86F52F}">
  <dimension ref="A1:R129"/>
  <sheetViews>
    <sheetView tabSelected="1" topLeftCell="C1" workbookViewId="0">
      <selection activeCell="B1" sqref="B1:H1"/>
    </sheetView>
  </sheetViews>
  <sheetFormatPr defaultRowHeight="12" x14ac:dyDescent="0.2"/>
  <cols>
    <col min="1" max="1" width="9.140625" style="3"/>
    <col min="2" max="2" width="57.140625" style="3" bestFit="1" customWidth="1"/>
    <col min="3" max="3" width="13.71093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1"/>
      <c r="M5" s="20"/>
      <c r="O5" s="22" t="s">
        <v>14</v>
      </c>
      <c r="P5" s="23" t="s">
        <v>15</v>
      </c>
      <c r="Q5" s="23" t="s">
        <v>16</v>
      </c>
      <c r="R5" s="23" t="s">
        <v>17</v>
      </c>
    </row>
    <row r="6" spans="2:18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8"/>
      <c r="L6" s="21"/>
      <c r="M6" s="28"/>
      <c r="O6" s="29" t="s">
        <v>19</v>
      </c>
      <c r="P6" s="23"/>
      <c r="Q6" s="23"/>
      <c r="R6" s="23"/>
    </row>
    <row r="7" spans="2:18" x14ac:dyDescent="0.2">
      <c r="B7" s="25" t="s">
        <v>20</v>
      </c>
      <c r="C7" s="25" t="s">
        <v>21</v>
      </c>
      <c r="D7" s="25" t="s">
        <v>22</v>
      </c>
      <c r="E7" s="30">
        <v>2500</v>
      </c>
      <c r="F7" s="26">
        <v>2517.4299999999998</v>
      </c>
      <c r="G7" s="26">
        <v>7.39</v>
      </c>
      <c r="H7" s="26">
        <v>7.24</v>
      </c>
      <c r="J7" s="31"/>
      <c r="K7" s="28"/>
      <c r="L7" s="21"/>
      <c r="M7" s="28"/>
      <c r="O7" s="32" t="s">
        <v>23</v>
      </c>
      <c r="P7" s="33"/>
      <c r="Q7" s="33"/>
      <c r="R7" s="33"/>
    </row>
    <row r="8" spans="2:18" x14ac:dyDescent="0.2">
      <c r="B8" s="25" t="s">
        <v>24</v>
      </c>
      <c r="C8" s="25" t="s">
        <v>25</v>
      </c>
      <c r="D8" s="25" t="s">
        <v>22</v>
      </c>
      <c r="E8" s="30">
        <v>250</v>
      </c>
      <c r="F8" s="26">
        <v>2512.5100000000002</v>
      </c>
      <c r="G8" s="26">
        <v>7.38</v>
      </c>
      <c r="H8" s="26">
        <v>7.27</v>
      </c>
      <c r="J8" s="31"/>
      <c r="K8" s="28"/>
      <c r="L8" s="21"/>
      <c r="M8" s="28"/>
      <c r="O8" s="32"/>
      <c r="P8" s="34"/>
      <c r="Q8" s="34"/>
      <c r="R8" s="34"/>
    </row>
    <row r="9" spans="2:18" x14ac:dyDescent="0.2">
      <c r="B9" s="25" t="s">
        <v>26</v>
      </c>
      <c r="C9" s="25" t="s">
        <v>27</v>
      </c>
      <c r="D9" s="25" t="s">
        <v>22</v>
      </c>
      <c r="E9" s="30">
        <v>2500</v>
      </c>
      <c r="F9" s="26">
        <v>2504.11</v>
      </c>
      <c r="G9" s="26">
        <v>7.35</v>
      </c>
      <c r="H9" s="26">
        <v>7.47</v>
      </c>
      <c r="J9" s="31"/>
      <c r="K9" s="28"/>
      <c r="L9" s="21"/>
      <c r="M9" s="28"/>
      <c r="O9" s="32" t="s">
        <v>28</v>
      </c>
      <c r="P9" s="33"/>
      <c r="Q9" s="35" t="s">
        <v>29</v>
      </c>
      <c r="R9" s="33"/>
    </row>
    <row r="10" spans="2:18" x14ac:dyDescent="0.2">
      <c r="B10" s="25" t="s">
        <v>30</v>
      </c>
      <c r="C10" s="25" t="s">
        <v>31</v>
      </c>
      <c r="D10" s="25" t="s">
        <v>22</v>
      </c>
      <c r="E10" s="30">
        <v>250</v>
      </c>
      <c r="F10" s="26">
        <v>2499.67</v>
      </c>
      <c r="G10" s="26">
        <v>7.34</v>
      </c>
      <c r="H10" s="26">
        <v>7.88</v>
      </c>
      <c r="J10" s="31"/>
      <c r="K10" s="28"/>
      <c r="L10" s="21"/>
      <c r="M10" s="28"/>
      <c r="O10" s="32"/>
      <c r="P10" s="34"/>
      <c r="Q10" s="36"/>
      <c r="R10" s="34"/>
    </row>
    <row r="11" spans="2:18" x14ac:dyDescent="0.2">
      <c r="B11" s="25" t="s">
        <v>32</v>
      </c>
      <c r="C11" s="25" t="s">
        <v>33</v>
      </c>
      <c r="D11" s="25" t="s">
        <v>22</v>
      </c>
      <c r="E11" s="30">
        <v>2500</v>
      </c>
      <c r="F11" s="26">
        <v>2493.2399999999998</v>
      </c>
      <c r="G11" s="26">
        <v>7.32</v>
      </c>
      <c r="H11" s="26">
        <v>7.72</v>
      </c>
      <c r="J11" s="31"/>
      <c r="K11" s="28"/>
      <c r="L11" s="21"/>
      <c r="M11" s="28"/>
      <c r="O11" s="32" t="s">
        <v>34</v>
      </c>
      <c r="P11" s="33"/>
      <c r="Q11" s="33"/>
      <c r="R11" s="33"/>
    </row>
    <row r="12" spans="2:18" x14ac:dyDescent="0.2">
      <c r="B12" s="25" t="s">
        <v>35</v>
      </c>
      <c r="C12" s="25" t="s">
        <v>36</v>
      </c>
      <c r="D12" s="25" t="s">
        <v>22</v>
      </c>
      <c r="E12" s="30">
        <v>250</v>
      </c>
      <c r="F12" s="26">
        <v>2490.66</v>
      </c>
      <c r="G12" s="26">
        <v>7.31</v>
      </c>
      <c r="H12" s="26">
        <v>7.77</v>
      </c>
      <c r="J12" s="31"/>
      <c r="K12" s="37"/>
      <c r="L12" s="21"/>
      <c r="M12" s="37"/>
      <c r="O12" s="32"/>
      <c r="P12" s="34"/>
      <c r="Q12" s="34"/>
      <c r="R12" s="34"/>
    </row>
    <row r="13" spans="2:18" x14ac:dyDescent="0.2">
      <c r="B13" s="25" t="s">
        <v>37</v>
      </c>
      <c r="C13" s="25" t="s">
        <v>38</v>
      </c>
      <c r="D13" s="25" t="s">
        <v>22</v>
      </c>
      <c r="E13" s="30">
        <v>250</v>
      </c>
      <c r="F13" s="26">
        <v>2488.94</v>
      </c>
      <c r="G13" s="26">
        <v>7.31</v>
      </c>
      <c r="H13" s="26">
        <v>8.16</v>
      </c>
      <c r="J13" s="31"/>
      <c r="K13" s="38"/>
      <c r="L13" s="38" t="s">
        <v>39</v>
      </c>
      <c r="M13" s="27"/>
    </row>
    <row r="14" spans="2:18" x14ac:dyDescent="0.2">
      <c r="B14" s="25" t="s">
        <v>40</v>
      </c>
      <c r="C14" s="25" t="s">
        <v>41</v>
      </c>
      <c r="D14" s="25" t="s">
        <v>22</v>
      </c>
      <c r="E14" s="30">
        <v>250</v>
      </c>
      <c r="F14" s="26">
        <v>2488.85</v>
      </c>
      <c r="G14" s="26">
        <v>7.31</v>
      </c>
      <c r="H14" s="26">
        <v>7.61</v>
      </c>
      <c r="J14" s="31"/>
      <c r="K14" s="31"/>
      <c r="L14" s="31"/>
      <c r="M14" s="27"/>
    </row>
    <row r="15" spans="2:18" x14ac:dyDescent="0.2">
      <c r="B15" s="25" t="s">
        <v>42</v>
      </c>
      <c r="C15" s="25" t="s">
        <v>43</v>
      </c>
      <c r="D15" s="25" t="s">
        <v>44</v>
      </c>
      <c r="E15" s="30">
        <v>250</v>
      </c>
      <c r="F15" s="26">
        <v>2488.64</v>
      </c>
      <c r="G15" s="26">
        <v>7.31</v>
      </c>
      <c r="H15" s="26">
        <v>7.68</v>
      </c>
      <c r="J15" s="31"/>
      <c r="K15" s="31"/>
      <c r="L15" s="31"/>
      <c r="M15" s="27"/>
    </row>
    <row r="16" spans="2:18" x14ac:dyDescent="0.2">
      <c r="B16" s="39" t="s">
        <v>45</v>
      </c>
      <c r="C16" s="39"/>
      <c r="D16" s="39"/>
      <c r="E16" s="39"/>
      <c r="F16" s="40">
        <f>SUM(F6:F15)</f>
        <v>22484.05</v>
      </c>
      <c r="G16" s="40">
        <f>SUM(G6:G15)</f>
        <v>66.02000000000001</v>
      </c>
      <c r="H16" s="41"/>
      <c r="J16" s="31"/>
      <c r="K16" s="31"/>
      <c r="L16" s="31"/>
      <c r="M16" s="27"/>
    </row>
    <row r="17" spans="2:13" x14ac:dyDescent="0.2">
      <c r="B17" s="42" t="s">
        <v>46</v>
      </c>
      <c r="C17" s="42"/>
      <c r="D17" s="42"/>
      <c r="E17" s="42"/>
      <c r="F17" s="43">
        <f>F16</f>
        <v>22484.05</v>
      </c>
      <c r="G17" s="43">
        <f>G16</f>
        <v>66.02000000000001</v>
      </c>
      <c r="H17" s="43"/>
      <c r="I17" s="44"/>
      <c r="J17" s="31"/>
      <c r="K17" s="31"/>
      <c r="L17" s="31"/>
      <c r="M17" s="27"/>
    </row>
    <row r="18" spans="2:13" x14ac:dyDescent="0.2">
      <c r="B18" s="24" t="s">
        <v>47</v>
      </c>
      <c r="C18" s="25"/>
      <c r="D18" s="25"/>
      <c r="E18" s="25"/>
      <c r="F18" s="26"/>
      <c r="G18" s="26"/>
      <c r="H18" s="26"/>
      <c r="I18" s="44"/>
      <c r="J18" s="31"/>
      <c r="K18" s="31"/>
      <c r="L18" s="31"/>
      <c r="M18" s="27"/>
    </row>
    <row r="19" spans="2:13" x14ac:dyDescent="0.2">
      <c r="B19" s="24" t="s">
        <v>48</v>
      </c>
      <c r="C19" s="25"/>
      <c r="D19" s="25"/>
      <c r="E19" s="25"/>
      <c r="F19" s="26"/>
      <c r="G19" s="26"/>
      <c r="H19" s="26"/>
      <c r="J19" s="31"/>
      <c r="K19" s="31"/>
      <c r="L19" s="31"/>
      <c r="M19" s="27"/>
    </row>
    <row r="20" spans="2:13" x14ac:dyDescent="0.2">
      <c r="B20" s="25" t="s">
        <v>49</v>
      </c>
      <c r="C20" s="25" t="s">
        <v>50</v>
      </c>
      <c r="D20" s="25" t="s">
        <v>51</v>
      </c>
      <c r="E20" s="30">
        <v>500</v>
      </c>
      <c r="F20" s="26">
        <v>2329.33</v>
      </c>
      <c r="G20" s="26">
        <v>6.84</v>
      </c>
      <c r="H20" s="26">
        <v>7.58</v>
      </c>
      <c r="J20" s="31"/>
      <c r="K20" s="31"/>
      <c r="L20" s="31"/>
      <c r="M20" s="27"/>
    </row>
    <row r="21" spans="2:13" x14ac:dyDescent="0.2">
      <c r="B21" s="24" t="s">
        <v>45</v>
      </c>
      <c r="C21" s="24"/>
      <c r="D21" s="24"/>
      <c r="E21" s="24"/>
      <c r="F21" s="45">
        <f>SUM(F19:F20)</f>
        <v>2329.33</v>
      </c>
      <c r="G21" s="45">
        <f>SUM(G19:G20)</f>
        <v>6.84</v>
      </c>
      <c r="H21" s="46"/>
      <c r="J21" s="31"/>
      <c r="K21" s="31"/>
      <c r="L21" s="31"/>
      <c r="M21" s="27"/>
    </row>
    <row r="22" spans="2:13" x14ac:dyDescent="0.2">
      <c r="B22" s="24" t="s">
        <v>52</v>
      </c>
      <c r="C22" s="25"/>
      <c r="D22" s="25"/>
      <c r="E22" s="25"/>
      <c r="F22" s="26"/>
      <c r="G22" s="26"/>
      <c r="H22" s="26"/>
      <c r="J22" s="31"/>
      <c r="K22" s="31"/>
      <c r="L22" s="31"/>
      <c r="M22" s="27"/>
    </row>
    <row r="23" spans="2:13" x14ac:dyDescent="0.2">
      <c r="B23" s="25" t="s">
        <v>53</v>
      </c>
      <c r="C23" s="25" t="s">
        <v>54</v>
      </c>
      <c r="D23" s="25" t="s">
        <v>55</v>
      </c>
      <c r="E23" s="30">
        <v>250000</v>
      </c>
      <c r="F23" s="26">
        <v>245.33</v>
      </c>
      <c r="G23" s="26">
        <v>0.72</v>
      </c>
      <c r="H23" s="26">
        <v>6.5</v>
      </c>
      <c r="J23" s="31"/>
      <c r="K23" s="31"/>
      <c r="L23" s="31"/>
      <c r="M23" s="27"/>
    </row>
    <row r="24" spans="2:13" x14ac:dyDescent="0.2">
      <c r="B24" s="39" t="s">
        <v>45</v>
      </c>
      <c r="C24" s="39"/>
      <c r="D24" s="39"/>
      <c r="E24" s="39"/>
      <c r="F24" s="40">
        <f>SUM(F22:F23)</f>
        <v>245.33</v>
      </c>
      <c r="G24" s="40">
        <f>SUM(G22:G23)</f>
        <v>0.72</v>
      </c>
      <c r="H24" s="41"/>
      <c r="J24" s="31"/>
      <c r="K24" s="31"/>
      <c r="L24" s="31"/>
      <c r="M24" s="27"/>
    </row>
    <row r="25" spans="2:13" x14ac:dyDescent="0.2">
      <c r="B25" s="42" t="s">
        <v>46</v>
      </c>
      <c r="C25" s="42"/>
      <c r="D25" s="42"/>
      <c r="E25" s="42"/>
      <c r="F25" s="43">
        <f>F21+F24</f>
        <v>2574.66</v>
      </c>
      <c r="G25" s="43">
        <f>G21+G24</f>
        <v>7.56</v>
      </c>
      <c r="H25" s="43"/>
      <c r="I25" s="44"/>
      <c r="J25" s="31"/>
      <c r="K25" s="31"/>
      <c r="L25" s="31"/>
      <c r="M25" s="27"/>
    </row>
    <row r="26" spans="2:13" x14ac:dyDescent="0.2">
      <c r="B26" s="24" t="s">
        <v>56</v>
      </c>
      <c r="C26" s="25"/>
      <c r="D26" s="25"/>
      <c r="E26" s="25"/>
      <c r="F26" s="26"/>
      <c r="G26" s="26"/>
      <c r="H26" s="26"/>
      <c r="J26" s="31"/>
      <c r="K26" s="31"/>
      <c r="L26" s="31"/>
      <c r="M26" s="27"/>
    </row>
    <row r="27" spans="2:13" x14ac:dyDescent="0.2">
      <c r="B27" s="25" t="s">
        <v>57</v>
      </c>
      <c r="C27" s="25" t="s">
        <v>58</v>
      </c>
      <c r="D27" s="25" t="s">
        <v>59</v>
      </c>
      <c r="E27" s="30">
        <v>3000000</v>
      </c>
      <c r="F27" s="26">
        <v>3082.39</v>
      </c>
      <c r="G27" s="26">
        <v>9.0500000000000007</v>
      </c>
      <c r="H27" s="26">
        <v>6.88</v>
      </c>
      <c r="J27" s="31"/>
      <c r="K27" s="31"/>
      <c r="L27" s="31"/>
      <c r="M27" s="27"/>
    </row>
    <row r="28" spans="2:13" x14ac:dyDescent="0.2">
      <c r="B28" s="25" t="s">
        <v>60</v>
      </c>
      <c r="C28" s="25" t="s">
        <v>61</v>
      </c>
      <c r="D28" s="25" t="s">
        <v>59</v>
      </c>
      <c r="E28" s="30">
        <v>2000000</v>
      </c>
      <c r="F28" s="26">
        <v>2064.5300000000002</v>
      </c>
      <c r="G28" s="26">
        <v>6.06</v>
      </c>
      <c r="H28" s="26">
        <v>6.91</v>
      </c>
      <c r="I28" s="44"/>
      <c r="J28" s="31"/>
      <c r="K28" s="31"/>
      <c r="L28" s="31"/>
      <c r="M28" s="27"/>
    </row>
    <row r="29" spans="2:13" x14ac:dyDescent="0.2">
      <c r="B29" s="25" t="s">
        <v>62</v>
      </c>
      <c r="C29" s="25" t="s">
        <v>63</v>
      </c>
      <c r="D29" s="25" t="s">
        <v>59</v>
      </c>
      <c r="E29" s="30">
        <v>2000000</v>
      </c>
      <c r="F29" s="26">
        <v>2048.59</v>
      </c>
      <c r="G29" s="26">
        <v>6.02</v>
      </c>
      <c r="H29" s="26">
        <v>6.86</v>
      </c>
      <c r="J29" s="31"/>
      <c r="K29" s="31"/>
      <c r="L29" s="31"/>
      <c r="M29" s="27"/>
    </row>
    <row r="30" spans="2:13" x14ac:dyDescent="0.2">
      <c r="B30" s="47" t="s">
        <v>64</v>
      </c>
      <c r="C30" s="47" t="s">
        <v>65</v>
      </c>
      <c r="D30" s="47" t="s">
        <v>59</v>
      </c>
      <c r="E30" s="48">
        <v>28300</v>
      </c>
      <c r="F30" s="49">
        <v>28.89</v>
      </c>
      <c r="G30" s="49">
        <v>0.08</v>
      </c>
      <c r="H30" s="49">
        <v>7.04</v>
      </c>
      <c r="J30" s="31"/>
      <c r="K30" s="31"/>
      <c r="L30" s="31"/>
      <c r="M30" s="27"/>
    </row>
    <row r="31" spans="2:13" x14ac:dyDescent="0.2">
      <c r="B31" s="50" t="s">
        <v>46</v>
      </c>
      <c r="C31" s="50"/>
      <c r="D31" s="50"/>
      <c r="E31" s="50"/>
      <c r="F31" s="45">
        <f>SUM(F27:F30)</f>
        <v>7224.4000000000005</v>
      </c>
      <c r="G31" s="45">
        <f>SUM(G27:G30)</f>
        <v>21.209999999999997</v>
      </c>
      <c r="H31" s="45"/>
      <c r="J31" s="31"/>
      <c r="K31" s="31"/>
      <c r="L31" s="31"/>
      <c r="M31" s="27"/>
    </row>
    <row r="32" spans="2:13" x14ac:dyDescent="0.2">
      <c r="B32" s="24" t="s">
        <v>66</v>
      </c>
      <c r="C32" s="25"/>
      <c r="D32" s="25"/>
      <c r="E32" s="25"/>
      <c r="F32" s="26"/>
      <c r="G32" s="26"/>
      <c r="H32" s="26"/>
      <c r="I32" s="44"/>
      <c r="J32" s="31"/>
      <c r="K32" s="31"/>
      <c r="L32" s="31"/>
      <c r="M32" s="27"/>
    </row>
    <row r="33" spans="2:13" x14ac:dyDescent="0.2">
      <c r="B33" s="47" t="s">
        <v>67</v>
      </c>
      <c r="C33" s="47" t="s">
        <v>68</v>
      </c>
      <c r="D33" s="47" t="s">
        <v>66</v>
      </c>
      <c r="E33" s="48">
        <v>1373.231</v>
      </c>
      <c r="F33" s="49">
        <v>142.88999999999999</v>
      </c>
      <c r="G33" s="49">
        <v>0.42</v>
      </c>
      <c r="H33" s="49">
        <v>6.62</v>
      </c>
      <c r="I33" s="44"/>
      <c r="J33" s="31"/>
      <c r="K33" s="31"/>
      <c r="L33" s="31"/>
      <c r="M33" s="27"/>
    </row>
    <row r="34" spans="2:13" x14ac:dyDescent="0.2">
      <c r="B34" s="50" t="s">
        <v>46</v>
      </c>
      <c r="C34" s="50"/>
      <c r="D34" s="50"/>
      <c r="E34" s="50"/>
      <c r="F34" s="45">
        <f>SUM(F33:F33)</f>
        <v>142.88999999999999</v>
      </c>
      <c r="G34" s="45">
        <f>SUM(G33:G33)</f>
        <v>0.42</v>
      </c>
      <c r="H34" s="45"/>
      <c r="J34" s="31"/>
      <c r="K34" s="31"/>
      <c r="L34" s="31"/>
      <c r="M34" s="27"/>
    </row>
    <row r="35" spans="2:13" x14ac:dyDescent="0.2">
      <c r="B35" s="24" t="s">
        <v>69</v>
      </c>
      <c r="C35" s="25"/>
      <c r="D35" s="25"/>
      <c r="E35" s="25"/>
      <c r="F35" s="26"/>
      <c r="G35" s="26"/>
      <c r="H35" s="26"/>
      <c r="J35" s="31"/>
      <c r="K35" s="31"/>
      <c r="L35" s="31"/>
      <c r="M35" s="27"/>
    </row>
    <row r="36" spans="2:13" x14ac:dyDescent="0.2">
      <c r="B36" s="25" t="s">
        <v>69</v>
      </c>
      <c r="C36" s="25"/>
      <c r="D36" s="25"/>
      <c r="E36" s="25"/>
      <c r="F36" s="26">
        <v>951.77</v>
      </c>
      <c r="G36" s="26">
        <v>2.8000000000000003</v>
      </c>
      <c r="H36" s="26"/>
      <c r="J36" s="31"/>
      <c r="K36" s="31"/>
      <c r="L36" s="31"/>
      <c r="M36" s="27"/>
    </row>
    <row r="37" spans="2:13" x14ac:dyDescent="0.2">
      <c r="B37" s="39" t="s">
        <v>45</v>
      </c>
      <c r="C37" s="39"/>
      <c r="D37" s="39"/>
      <c r="E37" s="39"/>
      <c r="F37" s="40">
        <f>SUM(F35:F36)</f>
        <v>951.77</v>
      </c>
      <c r="G37" s="40">
        <f>SUM(G35:G36)</f>
        <v>2.8000000000000003</v>
      </c>
      <c r="H37" s="41"/>
      <c r="J37" s="31"/>
      <c r="K37" s="31"/>
      <c r="L37" s="31"/>
      <c r="M37" s="27"/>
    </row>
    <row r="38" spans="2:13" x14ac:dyDescent="0.2">
      <c r="B38" s="51" t="s">
        <v>46</v>
      </c>
      <c r="C38" s="51"/>
      <c r="D38" s="51"/>
      <c r="E38" s="51"/>
      <c r="F38" s="52">
        <f>F37</f>
        <v>951.77</v>
      </c>
      <c r="G38" s="52">
        <f>G37</f>
        <v>2.8000000000000003</v>
      </c>
      <c r="H38" s="52"/>
      <c r="J38" s="31"/>
      <c r="K38" s="31"/>
      <c r="L38" s="31"/>
      <c r="M38" s="27"/>
    </row>
    <row r="39" spans="2:13" x14ac:dyDescent="0.2">
      <c r="B39" s="53" t="s">
        <v>70</v>
      </c>
      <c r="C39" s="53"/>
      <c r="D39" s="53"/>
      <c r="E39" s="53"/>
      <c r="F39" s="54">
        <f>F40-(+F17+F25+F31+F34+F38)</f>
        <v>672.2300000000032</v>
      </c>
      <c r="G39" s="54">
        <f>G40-(+G17+G25+G31+G34+G38)</f>
        <v>1.9899999999999949</v>
      </c>
      <c r="H39" s="54"/>
      <c r="J39" s="31"/>
      <c r="K39" s="31"/>
      <c r="L39" s="31"/>
      <c r="M39" s="27"/>
    </row>
    <row r="40" spans="2:13" x14ac:dyDescent="0.2">
      <c r="B40" s="53" t="s">
        <v>71</v>
      </c>
      <c r="C40" s="53"/>
      <c r="D40" s="53"/>
      <c r="E40" s="53"/>
      <c r="F40" s="54">
        <v>34050</v>
      </c>
      <c r="G40" s="54">
        <v>100</v>
      </c>
      <c r="H40" s="54"/>
      <c r="J40" s="31"/>
      <c r="K40" s="31"/>
      <c r="L40" s="31"/>
      <c r="M40" s="27"/>
    </row>
    <row r="41" spans="2:13" x14ac:dyDescent="0.2">
      <c r="I41" s="44"/>
      <c r="J41" s="31"/>
      <c r="K41" s="31"/>
      <c r="L41" s="31"/>
      <c r="M41" s="27"/>
    </row>
    <row r="42" spans="2:13" x14ac:dyDescent="0.2">
      <c r="B42" s="44" t="s">
        <v>72</v>
      </c>
      <c r="J42" s="31"/>
      <c r="K42" s="31"/>
      <c r="L42" s="31"/>
      <c r="M42" s="27"/>
    </row>
    <row r="43" spans="2:13" x14ac:dyDescent="0.2">
      <c r="B43" s="44" t="s">
        <v>73</v>
      </c>
      <c r="J43" s="31"/>
      <c r="K43" s="31"/>
      <c r="L43" s="31"/>
      <c r="M43" s="27"/>
    </row>
    <row r="44" spans="2:13" ht="12.75" thickBot="1" x14ac:dyDescent="0.25">
      <c r="I44" s="44"/>
      <c r="J44" s="31"/>
      <c r="K44" s="31"/>
      <c r="L44" s="31"/>
      <c r="M44" s="27"/>
    </row>
    <row r="45" spans="2:13" ht="13.5" thickTop="1" thickBot="1" x14ac:dyDescent="0.25">
      <c r="B45" s="55" t="s">
        <v>74</v>
      </c>
      <c r="C45" s="56">
        <v>2.5878000000000001</v>
      </c>
      <c r="I45" s="44"/>
      <c r="J45" s="31"/>
      <c r="K45" s="31"/>
      <c r="L45" s="31"/>
      <c r="M45" s="27"/>
    </row>
    <row r="46" spans="2:13" ht="13.5" thickTop="1" thickBot="1" x14ac:dyDescent="0.25">
      <c r="I46" s="44"/>
      <c r="J46" s="31"/>
      <c r="K46" s="31"/>
      <c r="L46" s="31"/>
      <c r="M46" s="27"/>
    </row>
    <row r="47" spans="2:13" ht="13.5" thickTop="1" thickBot="1" x14ac:dyDescent="0.25">
      <c r="B47" s="55" t="s">
        <v>75</v>
      </c>
      <c r="C47" s="57">
        <v>7.4200000000000002E-2</v>
      </c>
      <c r="I47" s="44"/>
      <c r="J47" s="31"/>
      <c r="K47" s="31"/>
      <c r="L47" s="31"/>
      <c r="M47" s="27"/>
    </row>
    <row r="48" spans="2:13" ht="13.5" thickTop="1" thickBot="1" x14ac:dyDescent="0.25">
      <c r="I48" s="44"/>
      <c r="J48" s="31"/>
      <c r="K48" s="31"/>
      <c r="L48" s="31"/>
      <c r="M48" s="27"/>
    </row>
    <row r="49" spans="1:13" ht="13.5" thickTop="1" thickBot="1" x14ac:dyDescent="0.25">
      <c r="B49" s="55" t="s">
        <v>76</v>
      </c>
      <c r="C49" s="56">
        <v>2.7299000000000002</v>
      </c>
      <c r="I49" s="44"/>
      <c r="J49" s="31"/>
      <c r="K49" s="31"/>
      <c r="L49" s="31"/>
      <c r="M49" s="27"/>
    </row>
    <row r="50" spans="1:13" ht="13.5" thickTop="1" thickBot="1" x14ac:dyDescent="0.25">
      <c r="J50" s="27"/>
      <c r="K50" s="27"/>
      <c r="L50" s="27"/>
      <c r="M50" s="27"/>
    </row>
    <row r="51" spans="1:13" ht="13.5" thickTop="1" thickBot="1" x14ac:dyDescent="0.25">
      <c r="B51" s="58" t="s">
        <v>77</v>
      </c>
      <c r="C51" s="59">
        <v>3.3715702577260278</v>
      </c>
      <c r="J51" s="27"/>
      <c r="K51" s="27"/>
      <c r="L51" s="27"/>
      <c r="M51" s="27"/>
    </row>
    <row r="52" spans="1:13" ht="12.75" thickTop="1" x14ac:dyDescent="0.2">
      <c r="J52" s="27"/>
      <c r="K52" s="27"/>
      <c r="L52" s="27"/>
      <c r="M52" s="27"/>
    </row>
    <row r="53" spans="1:13" x14ac:dyDescent="0.2">
      <c r="B53" s="44" t="s">
        <v>78</v>
      </c>
      <c r="J53" s="27"/>
      <c r="K53" s="27"/>
      <c r="L53" s="27"/>
      <c r="M53" s="27"/>
    </row>
    <row r="54" spans="1:13" x14ac:dyDescent="0.2">
      <c r="B54" s="3" t="s">
        <v>79</v>
      </c>
      <c r="J54" s="27"/>
      <c r="K54" s="27"/>
      <c r="L54" s="27"/>
      <c r="M54" s="27"/>
    </row>
    <row r="55" spans="1:13" x14ac:dyDescent="0.2">
      <c r="B55" s="3" t="s">
        <v>80</v>
      </c>
      <c r="J55" s="27"/>
      <c r="K55" s="27"/>
      <c r="L55" s="27"/>
      <c r="M55" s="27"/>
    </row>
    <row r="56" spans="1:13" x14ac:dyDescent="0.2">
      <c r="B56" s="44" t="s">
        <v>81</v>
      </c>
      <c r="C56" s="44"/>
      <c r="D56" s="60" t="str">
        <f>[1]OF!D23</f>
        <v>As on March,31 2024</v>
      </c>
      <c r="E56" s="61" t="str">
        <f>[1]OF!E23</f>
        <v>As on September,30 2024</v>
      </c>
      <c r="J56" s="27"/>
      <c r="K56" s="27"/>
      <c r="L56" s="27"/>
      <c r="M56" s="27"/>
    </row>
    <row r="57" spans="1:13" x14ac:dyDescent="0.2">
      <c r="A57" s="62">
        <v>115077</v>
      </c>
      <c r="B57" s="3" t="s">
        <v>82</v>
      </c>
      <c r="D57" s="63">
        <v>23.154499999999999</v>
      </c>
      <c r="E57" s="63">
        <v>24.033300000000001</v>
      </c>
      <c r="J57" s="27"/>
      <c r="K57" s="27"/>
    </row>
    <row r="58" spans="1:13" x14ac:dyDescent="0.2">
      <c r="A58" s="62">
        <v>115078</v>
      </c>
      <c r="B58" s="3" t="s">
        <v>83</v>
      </c>
      <c r="D58" s="63">
        <v>15.1782</v>
      </c>
      <c r="E58" s="63">
        <v>15.3881</v>
      </c>
      <c r="J58" s="27"/>
      <c r="K58" s="27"/>
    </row>
    <row r="59" spans="1:13" x14ac:dyDescent="0.2">
      <c r="A59" s="62">
        <v>115079</v>
      </c>
      <c r="B59" s="3" t="s">
        <v>84</v>
      </c>
      <c r="D59" s="63">
        <v>14.9239</v>
      </c>
      <c r="E59" s="63">
        <v>15.106199999999999</v>
      </c>
      <c r="J59" s="27"/>
      <c r="K59" s="27"/>
    </row>
    <row r="60" spans="1:13" x14ac:dyDescent="0.2">
      <c r="A60" s="62">
        <v>118320</v>
      </c>
      <c r="B60" s="3" t="s">
        <v>85</v>
      </c>
      <c r="D60" s="63">
        <v>25.066500000000001</v>
      </c>
      <c r="E60" s="63">
        <v>26.098099999999999</v>
      </c>
      <c r="J60" s="27"/>
      <c r="K60" s="27"/>
    </row>
    <row r="61" spans="1:13" x14ac:dyDescent="0.2">
      <c r="A61" s="62">
        <v>118321</v>
      </c>
      <c r="B61" s="3" t="s">
        <v>86</v>
      </c>
      <c r="D61" s="63">
        <v>17.249600000000001</v>
      </c>
      <c r="E61" s="63">
        <v>17.592099999999999</v>
      </c>
      <c r="J61" s="27"/>
      <c r="K61" s="27"/>
    </row>
    <row r="62" spans="1:13" x14ac:dyDescent="0.2">
      <c r="A62" s="62">
        <v>118322</v>
      </c>
      <c r="B62" s="3" t="s">
        <v>87</v>
      </c>
      <c r="D62" s="63">
        <v>16.477799999999998</v>
      </c>
      <c r="E62" s="63">
        <v>16.7303</v>
      </c>
      <c r="J62" s="27"/>
      <c r="K62" s="27"/>
    </row>
    <row r="63" spans="1:13" x14ac:dyDescent="0.2">
      <c r="A63" s="62"/>
      <c r="J63" s="27"/>
      <c r="K63" s="27"/>
    </row>
    <row r="64" spans="1:13" x14ac:dyDescent="0.2">
      <c r="A64" s="62"/>
      <c r="B64" s="3" t="s">
        <v>88</v>
      </c>
      <c r="D64" s="61" t="s">
        <v>89</v>
      </c>
      <c r="E64" s="61" t="s">
        <v>90</v>
      </c>
      <c r="J64" s="27"/>
      <c r="K64" s="27"/>
    </row>
    <row r="65" spans="1:11" x14ac:dyDescent="0.2">
      <c r="A65" s="62">
        <v>115078</v>
      </c>
      <c r="B65" s="3" t="s">
        <v>83</v>
      </c>
      <c r="D65" s="63">
        <v>0.36</v>
      </c>
      <c r="E65" s="63">
        <v>0.36</v>
      </c>
      <c r="J65" s="27"/>
      <c r="K65" s="27"/>
    </row>
    <row r="66" spans="1:11" x14ac:dyDescent="0.2">
      <c r="A66" s="62">
        <v>115079</v>
      </c>
      <c r="B66" s="3" t="s">
        <v>84</v>
      </c>
      <c r="D66" s="63">
        <v>0.38</v>
      </c>
      <c r="E66" s="63">
        <v>0.38</v>
      </c>
      <c r="J66" s="27"/>
      <c r="K66" s="27"/>
    </row>
    <row r="67" spans="1:11" x14ac:dyDescent="0.2">
      <c r="A67" s="62">
        <v>118321</v>
      </c>
      <c r="B67" s="3" t="s">
        <v>86</v>
      </c>
      <c r="D67" s="63">
        <v>0.36</v>
      </c>
      <c r="E67" s="63">
        <v>0.36</v>
      </c>
      <c r="J67" s="27"/>
      <c r="K67" s="27"/>
    </row>
    <row r="68" spans="1:11" x14ac:dyDescent="0.2">
      <c r="A68" s="62">
        <v>118322</v>
      </c>
      <c r="B68" s="3" t="s">
        <v>87</v>
      </c>
      <c r="D68" s="63">
        <v>0.42</v>
      </c>
      <c r="E68" s="63">
        <v>0.42</v>
      </c>
      <c r="J68" s="27"/>
      <c r="K68" s="27"/>
    </row>
    <row r="69" spans="1:11" x14ac:dyDescent="0.2">
      <c r="J69" s="27"/>
      <c r="K69" s="27"/>
    </row>
    <row r="70" spans="1:11" x14ac:dyDescent="0.2">
      <c r="B70" s="3" t="s">
        <v>91</v>
      </c>
      <c r="J70" s="27"/>
      <c r="K70" s="27"/>
    </row>
    <row r="71" spans="1:11" x14ac:dyDescent="0.2">
      <c r="B71" s="3" t="s">
        <v>92</v>
      </c>
      <c r="J71" s="27"/>
      <c r="K71" s="27"/>
    </row>
    <row r="72" spans="1:11" x14ac:dyDescent="0.2">
      <c r="B72" s="3" t="s">
        <v>93</v>
      </c>
      <c r="J72" s="27"/>
      <c r="K72" s="27"/>
    </row>
    <row r="73" spans="1:11" x14ac:dyDescent="0.2">
      <c r="B73" s="44"/>
      <c r="C73" s="44"/>
      <c r="D73" s="44"/>
      <c r="E73" s="44"/>
      <c r="J73" s="27"/>
      <c r="K73" s="27"/>
    </row>
    <row r="74" spans="1:11" x14ac:dyDescent="0.2">
      <c r="J74" s="27"/>
      <c r="K74" s="27"/>
    </row>
    <row r="75" spans="1:11" x14ac:dyDescent="0.2">
      <c r="J75" s="27"/>
      <c r="K75" s="27"/>
    </row>
    <row r="76" spans="1:11" x14ac:dyDescent="0.2">
      <c r="J76" s="27"/>
      <c r="K76" s="27"/>
    </row>
    <row r="77" spans="1:11" x14ac:dyDescent="0.2">
      <c r="J77" s="27"/>
      <c r="K77" s="27"/>
    </row>
    <row r="78" spans="1:11" x14ac:dyDescent="0.2">
      <c r="J78" s="27"/>
      <c r="K78" s="27"/>
    </row>
    <row r="79" spans="1:11" x14ac:dyDescent="0.2">
      <c r="J79" s="27"/>
      <c r="K79" s="27"/>
    </row>
    <row r="80" spans="1:11" x14ac:dyDescent="0.2">
      <c r="J80" s="27"/>
      <c r="K80" s="27"/>
    </row>
    <row r="81" spans="10:11" x14ac:dyDescent="0.2">
      <c r="J81" s="27"/>
      <c r="K81" s="27"/>
    </row>
    <row r="82" spans="10:11" x14ac:dyDescent="0.2">
      <c r="J82" s="27"/>
      <c r="K82" s="27"/>
    </row>
    <row r="83" spans="10:11" x14ac:dyDescent="0.2">
      <c r="J83" s="27"/>
      <c r="K83" s="27"/>
    </row>
    <row r="84" spans="10:11" x14ac:dyDescent="0.2">
      <c r="J84" s="27"/>
      <c r="K84" s="27"/>
    </row>
    <row r="85" spans="10:11" x14ac:dyDescent="0.2">
      <c r="J85" s="27"/>
      <c r="K85" s="27"/>
    </row>
    <row r="86" spans="10:11" x14ac:dyDescent="0.2">
      <c r="J86" s="27"/>
      <c r="K86" s="27"/>
    </row>
    <row r="87" spans="10:11" x14ac:dyDescent="0.2">
      <c r="J87" s="27"/>
      <c r="K87" s="27"/>
    </row>
    <row r="88" spans="10:11" x14ac:dyDescent="0.2">
      <c r="J88" s="27"/>
      <c r="K88" s="27"/>
    </row>
    <row r="89" spans="10:11" x14ac:dyDescent="0.2">
      <c r="J89" s="27"/>
      <c r="K89" s="27"/>
    </row>
    <row r="90" spans="10:11" x14ac:dyDescent="0.2">
      <c r="J90" s="27"/>
      <c r="K90" s="27"/>
    </row>
    <row r="91" spans="10:11" x14ac:dyDescent="0.2">
      <c r="J91" s="27"/>
      <c r="K91" s="27"/>
    </row>
    <row r="92" spans="10:11" x14ac:dyDescent="0.2">
      <c r="J92" s="27"/>
      <c r="K92" s="27"/>
    </row>
    <row r="93" spans="10:11" x14ac:dyDescent="0.2">
      <c r="J93" s="27"/>
      <c r="K93" s="27"/>
    </row>
    <row r="94" spans="10:11" x14ac:dyDescent="0.2">
      <c r="J94" s="27"/>
      <c r="K94" s="27"/>
    </row>
    <row r="95" spans="10:11" x14ac:dyDescent="0.2">
      <c r="J95" s="27"/>
      <c r="K95" s="27"/>
    </row>
    <row r="96" spans="10:11" x14ac:dyDescent="0.2">
      <c r="J96" s="27"/>
      <c r="K96" s="27"/>
    </row>
    <row r="97" spans="10:11" x14ac:dyDescent="0.2">
      <c r="J97" s="27"/>
      <c r="K97" s="27"/>
    </row>
    <row r="98" spans="10:11" x14ac:dyDescent="0.2">
      <c r="J98" s="27"/>
      <c r="K98" s="27"/>
    </row>
    <row r="99" spans="10:11" x14ac:dyDescent="0.2">
      <c r="J99" s="27"/>
      <c r="K99" s="27"/>
    </row>
    <row r="100" spans="10:11" x14ac:dyDescent="0.2">
      <c r="J100" s="27"/>
      <c r="K100" s="27"/>
    </row>
    <row r="101" spans="10:11" x14ac:dyDescent="0.2">
      <c r="J101" s="27"/>
      <c r="K101" s="27"/>
    </row>
    <row r="102" spans="10:11" x14ac:dyDescent="0.2">
      <c r="J102" s="27"/>
      <c r="K102" s="27"/>
    </row>
    <row r="103" spans="10:11" x14ac:dyDescent="0.2">
      <c r="J103" s="27"/>
      <c r="K103" s="27"/>
    </row>
    <row r="104" spans="10:11" x14ac:dyDescent="0.2">
      <c r="J104" s="27"/>
      <c r="K104" s="27"/>
    </row>
    <row r="105" spans="10:11" x14ac:dyDescent="0.2">
      <c r="J105" s="27"/>
      <c r="K105" s="27"/>
    </row>
    <row r="106" spans="10:11" x14ac:dyDescent="0.2">
      <c r="J106" s="27"/>
      <c r="K106" s="27"/>
    </row>
    <row r="107" spans="10:11" x14ac:dyDescent="0.2">
      <c r="J107" s="27"/>
      <c r="K107" s="27"/>
    </row>
    <row r="108" spans="10:11" x14ac:dyDescent="0.2">
      <c r="J108" s="27"/>
      <c r="K108" s="27"/>
    </row>
    <row r="109" spans="10:11" x14ac:dyDescent="0.2">
      <c r="J109" s="27"/>
      <c r="K109" s="27"/>
    </row>
    <row r="110" spans="10:11" x14ac:dyDescent="0.2">
      <c r="J110" s="27"/>
      <c r="K110" s="27"/>
    </row>
    <row r="111" spans="10:11" x14ac:dyDescent="0.2">
      <c r="J111" s="27"/>
      <c r="K111" s="27"/>
    </row>
    <row r="112" spans="10:11" x14ac:dyDescent="0.2">
      <c r="J112" s="27"/>
      <c r="K112" s="27"/>
    </row>
    <row r="113" spans="10:11" x14ac:dyDescent="0.2">
      <c r="J113" s="27"/>
      <c r="K113" s="27"/>
    </row>
    <row r="114" spans="10:11" x14ac:dyDescent="0.2">
      <c r="J114" s="27"/>
      <c r="K114" s="27"/>
    </row>
    <row r="115" spans="10:11" x14ac:dyDescent="0.2">
      <c r="J115" s="27"/>
      <c r="K115" s="27"/>
    </row>
    <row r="116" spans="10:11" x14ac:dyDescent="0.2">
      <c r="J116" s="27"/>
      <c r="K116" s="27"/>
    </row>
    <row r="117" spans="10:11" x14ac:dyDescent="0.2">
      <c r="J117" s="27"/>
      <c r="K117" s="27"/>
    </row>
    <row r="118" spans="10:11" x14ac:dyDescent="0.2">
      <c r="J118" s="27"/>
      <c r="K118" s="27"/>
    </row>
    <row r="119" spans="10:11" x14ac:dyDescent="0.2">
      <c r="J119" s="27"/>
      <c r="K119" s="27"/>
    </row>
    <row r="120" spans="10:11" x14ac:dyDescent="0.2">
      <c r="J120" s="27"/>
      <c r="K120" s="27"/>
    </row>
    <row r="121" spans="10:11" x14ac:dyDescent="0.2">
      <c r="J121" s="27"/>
      <c r="K121" s="27"/>
    </row>
    <row r="122" spans="10:11" x14ac:dyDescent="0.2">
      <c r="J122" s="27"/>
      <c r="K122" s="27"/>
    </row>
    <row r="123" spans="10:11" x14ac:dyDescent="0.2">
      <c r="J123" s="27"/>
      <c r="K123" s="27"/>
    </row>
    <row r="124" spans="10:11" x14ac:dyDescent="0.2">
      <c r="J124" s="27"/>
      <c r="K124" s="27"/>
    </row>
    <row r="125" spans="10:11" x14ac:dyDescent="0.2">
      <c r="J125" s="27"/>
      <c r="K125" s="27"/>
    </row>
    <row r="126" spans="10:11" x14ac:dyDescent="0.2">
      <c r="J126" s="27"/>
      <c r="K126" s="27"/>
    </row>
    <row r="127" spans="10:11" x14ac:dyDescent="0.2">
      <c r="J127" s="27"/>
      <c r="K127" s="27"/>
    </row>
    <row r="128" spans="10:11" x14ac:dyDescent="0.2">
      <c r="J128" s="27"/>
      <c r="K128" s="27"/>
    </row>
    <row r="129" spans="10:11" x14ac:dyDescent="0.2">
      <c r="J129" s="27"/>
      <c r="K129" s="27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16:28:32</KDate>
  <Classification>Public</Classification>
  <Subclassification/>
  <HostName>MUMCMP00915</HostName>
  <Domain_User>CANARAROBECOMF/396</Domain_User>
  <IPAdd>192.9.198.198</IPAdd>
  <FilePath>Book24</FilePath>
  <KID>A4BB6D0D6391638640017121793245</KID>
  <UniqueName/>
  <Suggested/>
  <Justification/>
</Klassify>
</file>

<file path=customXml/itemProps1.xml><?xml version="1.0" encoding="utf-8"?>
<ds:datastoreItem xmlns:ds="http://schemas.openxmlformats.org/officeDocument/2006/customXml" ds:itemID="{1353B022-1204-4659-AF38-7C4B466D71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2024-10-08T10:58:27Z</dcterms:created>
  <dcterms:modified xsi:type="dcterms:W3CDTF">2024-10-08T10:58:32Z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A4BB6D0D6391638640017121793245</vt:lpwstr>
  </property>
</Properties>
</file>