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CB8E2623-24A4-4FC6-A519-81D1D0F1DEF3}" xr6:coauthVersionLast="47" xr6:coauthVersionMax="47" xr10:uidLastSave="{00000000-0000-0000-0000-000000000000}"/>
  <bookViews>
    <workbookView xWindow="-120" yWindow="-120" windowWidth="20730" windowHeight="11160" xr2:uid="{AC2C15E5-E8FF-4B5D-AFD9-C355DF71FBBE}"/>
  </bookViews>
  <sheets>
    <sheet name="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D91" i="1"/>
  <c r="G82" i="1"/>
  <c r="F82" i="1"/>
  <c r="G81" i="1"/>
  <c r="F81" i="1"/>
  <c r="G78" i="1"/>
  <c r="G83" i="1" s="1"/>
  <c r="G77" i="1"/>
  <c r="F77" i="1"/>
  <c r="F78" i="1" s="1"/>
  <c r="F83" i="1" s="1"/>
</calcChain>
</file>

<file path=xl/sharedStrings.xml><?xml version="1.0" encoding="utf-8"?>
<sst xmlns="http://schemas.openxmlformats.org/spreadsheetml/2006/main" count="319" uniqueCount="210">
  <si>
    <t>CANARA ROBECO ELSS TAX SAVER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</si>
  <si>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</si>
  <si>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</si>
  <si>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</si>
  <si>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</si>
  <si>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</si>
  <si>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</si>
  <si>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</si>
  <si>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</si>
  <si>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</si>
  <si>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</si>
  <si>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</si>
  <si>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</si>
  <si>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</si>
  <si>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</si>
  <si>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</si>
  <si>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</si>
  <si>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</si>
  <si>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</si>
  <si>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</si>
  <si>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</si>
  <si>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</si>
  <si>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</si>
  <si>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</si>
  <si>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</si>
  <si>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</si>
  <si>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</si>
  <si>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</si>
  <si>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</si>
  <si>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</si>
  <si>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</si>
  <si>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</si>
  <si>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</si>
  <si>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</si>
  <si>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</si>
  <si>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</si>
  <si>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</si>
  <si>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State Bank of India</t>
  </si>
  <si>
    <t>INE062A01020</t>
  </si>
  <si>
    <t>Axis Bank Ltd</t>
  </si>
  <si>
    <t>INE238A01034</t>
  </si>
  <si>
    <t>Bajaj Finance Ltd</t>
  </si>
  <si>
    <t>INE296A01024</t>
  </si>
  <si>
    <t>Finance</t>
  </si>
  <si>
    <t>Samvardhana Motherson International Ltd</t>
  </si>
  <si>
    <t>INE775A01035</t>
  </si>
  <si>
    <t>Auto Components</t>
  </si>
  <si>
    <t>Tata Consultancy Services Ltd</t>
  </si>
  <si>
    <t>INE467B01029</t>
  </si>
  <si>
    <t>Ultratech Cement Ltd</t>
  </si>
  <si>
    <t>INE481G01011</t>
  </si>
  <si>
    <t>Cement &amp; Cement Products</t>
  </si>
  <si>
    <t>Divi's Laboratories Ltd</t>
  </si>
  <si>
    <t>INE361B01024</t>
  </si>
  <si>
    <t>Pharmaceuticals &amp; Biotechnology</t>
  </si>
  <si>
    <t>Sun Pharmaceutical Industries Ltd</t>
  </si>
  <si>
    <t>INE044A01036</t>
  </si>
  <si>
    <t>ITC Ltd</t>
  </si>
  <si>
    <t>INE154A01025</t>
  </si>
  <si>
    <t>Diversified Fmcg</t>
  </si>
  <si>
    <t>Trent Ltd</t>
  </si>
  <si>
    <t>INE849A01020</t>
  </si>
  <si>
    <t>Retailing</t>
  </si>
  <si>
    <t>Bajaj Auto Ltd</t>
  </si>
  <si>
    <t>INE917I01010</t>
  </si>
  <si>
    <t>Automobiles</t>
  </si>
  <si>
    <t>Coal India Ltd</t>
  </si>
  <si>
    <t>INE522F01014</t>
  </si>
  <si>
    <t>Consumable Fuels</t>
  </si>
  <si>
    <t>ICICI Lombard General Insurance Co Ltd</t>
  </si>
  <si>
    <t>INE765G01017</t>
  </si>
  <si>
    <t>Insurance</t>
  </si>
  <si>
    <t>Mid Cap</t>
  </si>
  <si>
    <t>Godrej Consumer Products Ltd</t>
  </si>
  <si>
    <t>INE102D01028</t>
  </si>
  <si>
    <t>Personal Products</t>
  </si>
  <si>
    <t>Medi Assist Healthcare Services Ltd</t>
  </si>
  <si>
    <t>INE456Z01021</t>
  </si>
  <si>
    <t>Small Cap</t>
  </si>
  <si>
    <t>GE T&amp;D India Ltd</t>
  </si>
  <si>
    <t>INE200A01026</t>
  </si>
  <si>
    <t>Electrical Equipment</t>
  </si>
  <si>
    <t>CG Power and Industrial Solutions Ltd</t>
  </si>
  <si>
    <t>INE067A01029</t>
  </si>
  <si>
    <t>Cholamandalam Investment and Finance Co Ltd</t>
  </si>
  <si>
    <t>INE121A01024</t>
  </si>
  <si>
    <t>Mphasis Ltd</t>
  </si>
  <si>
    <t>INE356A01018</t>
  </si>
  <si>
    <t>Interglobe Aviation Ltd</t>
  </si>
  <si>
    <t>INE646L01027</t>
  </si>
  <si>
    <t>Transport Services</t>
  </si>
  <si>
    <t>PNB Housing Finance Ltd</t>
  </si>
  <si>
    <t>INE572E01012</t>
  </si>
  <si>
    <t>TVS Motor Co Ltd</t>
  </si>
  <si>
    <t>INE494B01023</t>
  </si>
  <si>
    <t>Oberoi Realty Ltd</t>
  </si>
  <si>
    <t>INE093I01010</t>
  </si>
  <si>
    <t>Realty</t>
  </si>
  <si>
    <t>Dabur India Ltd</t>
  </si>
  <si>
    <t>INE016A01026</t>
  </si>
  <si>
    <t>PI Industries Ltd</t>
  </si>
  <si>
    <t>INE603J01030</t>
  </si>
  <si>
    <t>Fertilizers &amp; Agrochemicals</t>
  </si>
  <si>
    <t>Deepak Nitrite Ltd</t>
  </si>
  <si>
    <t>INE288B01029</t>
  </si>
  <si>
    <t>Chemicals &amp; Petrochemicals</t>
  </si>
  <si>
    <t>Jyothy Labs Ltd</t>
  </si>
  <si>
    <t>INE668F01031</t>
  </si>
  <si>
    <t>Household Products</t>
  </si>
  <si>
    <t>Tata Power Co Ltd</t>
  </si>
  <si>
    <t>INE245A01021</t>
  </si>
  <si>
    <t>Vedant Fashions Ltd</t>
  </si>
  <si>
    <t>INE825V01034</t>
  </si>
  <si>
    <t>J.K. Cement Ltd</t>
  </si>
  <si>
    <t>INE823G01014</t>
  </si>
  <si>
    <t>K.P.R. Mill Ltd</t>
  </si>
  <si>
    <t>INE930H01031</t>
  </si>
  <si>
    <t>Textiles &amp; Apparels</t>
  </si>
  <si>
    <t>Central Depository Services (India) Ltd</t>
  </si>
  <si>
    <t>INE736A01011</t>
  </si>
  <si>
    <t>Capital Markets</t>
  </si>
  <si>
    <t>HCL Technologies Ltd</t>
  </si>
  <si>
    <t>INE860A01027</t>
  </si>
  <si>
    <t>Uno Minda Ltd</t>
  </si>
  <si>
    <t>INE405E01023</t>
  </si>
  <si>
    <t>Vinati Organics Ltd</t>
  </si>
  <si>
    <t>INE410B01037</t>
  </si>
  <si>
    <t>KEI Industries Ltd</t>
  </si>
  <si>
    <t>INE878B01027</t>
  </si>
  <si>
    <t>Industrial Products</t>
  </si>
  <si>
    <t>Tata Motors Ltd</t>
  </si>
  <si>
    <t>INE155A01022</t>
  </si>
  <si>
    <t>Schaeffler India Ltd</t>
  </si>
  <si>
    <t>INE513A01022</t>
  </si>
  <si>
    <t>Power Finance Corporation Ltd</t>
  </si>
  <si>
    <t>INE134E01011</t>
  </si>
  <si>
    <t>J.B. Chemicals &amp; Pharmaceuticals Ltd</t>
  </si>
  <si>
    <t>INE572A01036</t>
  </si>
  <si>
    <t>Crompton Greaves Consumer Electricals Ltd</t>
  </si>
  <si>
    <t>INE299U01018</t>
  </si>
  <si>
    <t>Consumer Durables</t>
  </si>
  <si>
    <t>Max Financial Services Ltd</t>
  </si>
  <si>
    <t>INE180A01020</t>
  </si>
  <si>
    <t>Siemens Ltd</t>
  </si>
  <si>
    <t>INE003A01024</t>
  </si>
  <si>
    <t>ABB India Ltd</t>
  </si>
  <si>
    <t>INE117A01022</t>
  </si>
  <si>
    <t>United Spirits Ltd</t>
  </si>
  <si>
    <t>INE854D01024</t>
  </si>
  <si>
    <t>Beverages</t>
  </si>
  <si>
    <t>Titan Co Ltd</t>
  </si>
  <si>
    <t>INE280A01028</t>
  </si>
  <si>
    <t>CCL Products (India) Ltd</t>
  </si>
  <si>
    <t>INE421D01022</t>
  </si>
  <si>
    <t>Agricultural Food &amp; Other Products</t>
  </si>
  <si>
    <t>Max Healthcare Institute Ltd</t>
  </si>
  <si>
    <t>INE027H01010</t>
  </si>
  <si>
    <t>Healthcare Services</t>
  </si>
  <si>
    <t>Sonata Software Ltd</t>
  </si>
  <si>
    <t>INE269A01021</t>
  </si>
  <si>
    <t>Cummins India Ltd</t>
  </si>
  <si>
    <t>INE298A01020</t>
  </si>
  <si>
    <t>Doms Industries Ltd</t>
  </si>
  <si>
    <t>INE321T01012</t>
  </si>
  <si>
    <t>SBI Life Insurance Co Ltd</t>
  </si>
  <si>
    <t>INE123W01016</t>
  </si>
  <si>
    <t>BSE Ltd</t>
  </si>
  <si>
    <t>INE118H01025</t>
  </si>
  <si>
    <t>Sona Blw Precision Forgings Ltd</t>
  </si>
  <si>
    <t>INE073K01018</t>
  </si>
  <si>
    <t>REC Ltd</t>
  </si>
  <si>
    <t>INE020B01018</t>
  </si>
  <si>
    <t>Creditaccess Grameen Ltd</t>
  </si>
  <si>
    <t>INE741K01010</t>
  </si>
  <si>
    <t>PVR Inox Ltd</t>
  </si>
  <si>
    <t>INE191H01014</t>
  </si>
  <si>
    <t>Entertainment</t>
  </si>
  <si>
    <t>Navin Fluorine International Ltd</t>
  </si>
  <si>
    <t>INE048G01026</t>
  </si>
  <si>
    <t>Maruti Suzuki India Ltd</t>
  </si>
  <si>
    <t>INE585B01010</t>
  </si>
  <si>
    <t>Linde India Ltd</t>
  </si>
  <si>
    <t>INE473A01011</t>
  </si>
  <si>
    <t>Bharat Electronics Ltd</t>
  </si>
  <si>
    <t>INE263A01024</t>
  </si>
  <si>
    <t>Aerospace &amp; Defense</t>
  </si>
  <si>
    <t>Tech Mahindra Ltd</t>
  </si>
  <si>
    <t>INE669C01036</t>
  </si>
  <si>
    <t>KEC International Ltd</t>
  </si>
  <si>
    <t>INE389H01022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</si>
  <si>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</si>
  <si>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</si>
  <si>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</si>
  <si>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</si>
  <si>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</si>
  <si>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</si>
  <si>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</si>
  <si>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</si>
  <si>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</si>
  <si>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</si>
  <si>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</si>
  <si>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</si>
  <si>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-Idcw (Payout)</t>
  </si>
  <si>
    <t xml:space="preserve">      Direct Plan - Growth Option</t>
  </si>
  <si>
    <t xml:space="preserve">      Direct Plan - Idcw (Payout)</t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</si>
  <si>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</si>
  <si>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</si>
  <si>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</si>
  <si>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</si>
  <si>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0.32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</si>
</sst>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A305C-53FE-4856-9FA1-F2159F6F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50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CAF2ED8-DA19-48F3-B763-67DA5DAB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06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DBFE6F-C0DC-45C0-B955-F41125F2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80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>
        <row r="90">
          <cell r="D90" t="str">
            <v>As on March,31 2024</v>
          </cell>
          <cell r="E90" t="str">
            <v>As on September,30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87C1-3A08-4E0A-835D-EACF27821D8B}">
  <dimension ref="A1:N143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77" style="3" customWidth="1"/>
    <col min="3" max="3" width="13.5703125" style="3" bestFit="1" customWidth="1"/>
    <col min="4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3137584</v>
      </c>
      <c r="F7" s="22">
        <v>54344.52</v>
      </c>
      <c r="G7" s="22">
        <v>5.87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4126000</v>
      </c>
      <c r="F8" s="22">
        <v>52523.98</v>
      </c>
      <c r="G8" s="22">
        <v>5.67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1431000</v>
      </c>
      <c r="F9" s="22">
        <v>42259.58</v>
      </c>
      <c r="G9" s="22">
        <v>4.57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2111310</v>
      </c>
      <c r="F10" s="22">
        <v>39599.730000000003</v>
      </c>
      <c r="G10" s="22">
        <v>4.28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1790000</v>
      </c>
      <c r="F11" s="22">
        <v>30600.95</v>
      </c>
      <c r="G11" s="22">
        <v>3.31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689369</v>
      </c>
      <c r="F12" s="22">
        <v>25338.1</v>
      </c>
      <c r="G12" s="22">
        <v>2.74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5650988</v>
      </c>
      <c r="F13" s="22">
        <v>25045.18</v>
      </c>
      <c r="G13" s="22">
        <v>2.71</v>
      </c>
      <c r="H13" s="23" t="s">
        <v>18</v>
      </c>
      <c r="I13" s="24"/>
      <c r="L13" s="28" t="s">
        <v>36</v>
      </c>
      <c r="N13" s="28"/>
    </row>
    <row r="14" spans="2:14" x14ac:dyDescent="0.2">
      <c r="B14" s="26" t="s">
        <v>37</v>
      </c>
      <c r="C14" s="21" t="s">
        <v>38</v>
      </c>
      <c r="D14" s="21" t="s">
        <v>17</v>
      </c>
      <c r="E14" s="27">
        <v>2495000</v>
      </c>
      <c r="F14" s="22">
        <v>19658.11</v>
      </c>
      <c r="G14" s="22">
        <v>2.12</v>
      </c>
      <c r="H14" s="23" t="s">
        <v>18</v>
      </c>
      <c r="I14" s="24"/>
      <c r="K14" s="30"/>
      <c r="L14" s="30"/>
      <c r="M14" s="30"/>
      <c r="N14" s="28"/>
    </row>
    <row r="15" spans="2:14" x14ac:dyDescent="0.2">
      <c r="B15" s="26" t="s">
        <v>39</v>
      </c>
      <c r="C15" s="21" t="s">
        <v>40</v>
      </c>
      <c r="D15" s="21" t="s">
        <v>17</v>
      </c>
      <c r="E15" s="27">
        <v>1528000</v>
      </c>
      <c r="F15" s="22">
        <v>18828.02</v>
      </c>
      <c r="G15" s="22">
        <v>2.0299999999999998</v>
      </c>
      <c r="H15" s="23" t="s">
        <v>18</v>
      </c>
      <c r="I15" s="24"/>
      <c r="K15" s="30"/>
      <c r="L15" s="30"/>
      <c r="M15" s="30"/>
      <c r="N15" s="28"/>
    </row>
    <row r="16" spans="2:14" x14ac:dyDescent="0.2">
      <c r="B16" s="26" t="s">
        <v>41</v>
      </c>
      <c r="C16" s="21" t="s">
        <v>42</v>
      </c>
      <c r="D16" s="21" t="s">
        <v>43</v>
      </c>
      <c r="E16" s="27">
        <v>237950</v>
      </c>
      <c r="F16" s="22">
        <v>18329.29</v>
      </c>
      <c r="G16" s="22">
        <v>1.98</v>
      </c>
      <c r="H16" s="23" t="s">
        <v>18</v>
      </c>
      <c r="I16" s="24"/>
      <c r="K16" s="30"/>
      <c r="L16" s="30"/>
      <c r="M16" s="30"/>
      <c r="N16" s="28"/>
    </row>
    <row r="17" spans="2:14" x14ac:dyDescent="0.2">
      <c r="B17" s="26" t="s">
        <v>44</v>
      </c>
      <c r="C17" s="21" t="s">
        <v>45</v>
      </c>
      <c r="D17" s="21" t="s">
        <v>46</v>
      </c>
      <c r="E17" s="27">
        <v>8550000</v>
      </c>
      <c r="F17" s="22">
        <v>18073.849999999999</v>
      </c>
      <c r="G17" s="22">
        <v>1.95</v>
      </c>
      <c r="H17" s="23" t="s">
        <v>18</v>
      </c>
      <c r="I17" s="24"/>
      <c r="K17" s="30"/>
      <c r="L17" s="30"/>
      <c r="M17" s="30"/>
      <c r="N17" s="28"/>
    </row>
    <row r="18" spans="2:14" x14ac:dyDescent="0.2">
      <c r="B18" s="26" t="s">
        <v>47</v>
      </c>
      <c r="C18" s="21" t="s">
        <v>48</v>
      </c>
      <c r="D18" s="21" t="s">
        <v>26</v>
      </c>
      <c r="E18" s="27">
        <v>415073</v>
      </c>
      <c r="F18" s="22">
        <v>17717.39</v>
      </c>
      <c r="G18" s="22">
        <v>1.91</v>
      </c>
      <c r="H18" s="23" t="s">
        <v>18</v>
      </c>
      <c r="I18" s="24"/>
      <c r="K18" s="30"/>
      <c r="L18" s="30"/>
      <c r="M18" s="30"/>
      <c r="N18" s="28"/>
    </row>
    <row r="19" spans="2:14" x14ac:dyDescent="0.2">
      <c r="B19" s="26" t="s">
        <v>49</v>
      </c>
      <c r="C19" s="21" t="s">
        <v>50</v>
      </c>
      <c r="D19" s="21" t="s">
        <v>51</v>
      </c>
      <c r="E19" s="27">
        <v>135000</v>
      </c>
      <c r="F19" s="22">
        <v>15932.7</v>
      </c>
      <c r="G19" s="22">
        <v>1.72</v>
      </c>
      <c r="H19" s="23" t="s">
        <v>18</v>
      </c>
      <c r="I19" s="24"/>
      <c r="K19" s="30"/>
      <c r="L19" s="30"/>
      <c r="M19" s="30"/>
      <c r="N19" s="28"/>
    </row>
    <row r="20" spans="2:14" x14ac:dyDescent="0.2">
      <c r="B20" s="26" t="s">
        <v>52</v>
      </c>
      <c r="C20" s="21" t="s">
        <v>53</v>
      </c>
      <c r="D20" s="21" t="s">
        <v>54</v>
      </c>
      <c r="E20" s="27">
        <v>275000</v>
      </c>
      <c r="F20" s="22">
        <v>14969.21</v>
      </c>
      <c r="G20" s="22">
        <v>1.62</v>
      </c>
      <c r="H20" s="23" t="s">
        <v>18</v>
      </c>
      <c r="I20" s="24"/>
      <c r="K20" s="30"/>
      <c r="L20" s="30"/>
      <c r="M20" s="30"/>
      <c r="N20" s="28"/>
    </row>
    <row r="21" spans="2:14" x14ac:dyDescent="0.2">
      <c r="B21" s="26" t="s">
        <v>55</v>
      </c>
      <c r="C21" s="21" t="s">
        <v>56</v>
      </c>
      <c r="D21" s="21" t="s">
        <v>54</v>
      </c>
      <c r="E21" s="27">
        <v>765000</v>
      </c>
      <c r="F21" s="22">
        <v>14739.26</v>
      </c>
      <c r="G21" s="22">
        <v>1.59</v>
      </c>
      <c r="H21" s="23" t="s">
        <v>18</v>
      </c>
      <c r="I21" s="24"/>
      <c r="K21" s="30"/>
      <c r="L21" s="30"/>
      <c r="M21" s="30"/>
      <c r="N21" s="28"/>
    </row>
    <row r="22" spans="2:14" x14ac:dyDescent="0.2">
      <c r="B22" s="26" t="s">
        <v>57</v>
      </c>
      <c r="C22" s="21" t="s">
        <v>58</v>
      </c>
      <c r="D22" s="21" t="s">
        <v>59</v>
      </c>
      <c r="E22" s="27">
        <v>2800000</v>
      </c>
      <c r="F22" s="22">
        <v>14508.2</v>
      </c>
      <c r="G22" s="22">
        <v>1.57</v>
      </c>
      <c r="H22" s="23" t="s">
        <v>18</v>
      </c>
      <c r="I22" s="24"/>
      <c r="K22" s="30"/>
      <c r="L22" s="30"/>
      <c r="M22" s="30"/>
      <c r="N22" s="28"/>
    </row>
    <row r="23" spans="2:14" x14ac:dyDescent="0.2">
      <c r="B23" s="26" t="s">
        <v>60</v>
      </c>
      <c r="C23" s="21" t="s">
        <v>61</v>
      </c>
      <c r="D23" s="21" t="s">
        <v>62</v>
      </c>
      <c r="E23" s="27">
        <v>189305</v>
      </c>
      <c r="F23" s="22">
        <v>14339.19</v>
      </c>
      <c r="G23" s="22">
        <v>1.55</v>
      </c>
      <c r="H23" s="23" t="s">
        <v>18</v>
      </c>
      <c r="I23" s="24"/>
      <c r="K23" s="30"/>
      <c r="L23" s="30"/>
      <c r="M23" s="30"/>
      <c r="N23" s="28"/>
    </row>
    <row r="24" spans="2:14" x14ac:dyDescent="0.2">
      <c r="B24" s="26" t="s">
        <v>63</v>
      </c>
      <c r="C24" s="21" t="s">
        <v>64</v>
      </c>
      <c r="D24" s="21" t="s">
        <v>65</v>
      </c>
      <c r="E24" s="27">
        <v>114378</v>
      </c>
      <c r="F24" s="22">
        <v>14121.05</v>
      </c>
      <c r="G24" s="22">
        <v>1.53</v>
      </c>
      <c r="H24" s="23" t="s">
        <v>18</v>
      </c>
      <c r="I24" s="24"/>
      <c r="K24" s="30"/>
      <c r="L24" s="30"/>
      <c r="M24" s="30"/>
      <c r="N24" s="28"/>
    </row>
    <row r="25" spans="2:14" x14ac:dyDescent="0.2">
      <c r="B25" s="26" t="s">
        <v>66</v>
      </c>
      <c r="C25" s="21" t="s">
        <v>67</v>
      </c>
      <c r="D25" s="21" t="s">
        <v>68</v>
      </c>
      <c r="E25" s="27">
        <v>2700000</v>
      </c>
      <c r="F25" s="22">
        <v>13774.05</v>
      </c>
      <c r="G25" s="22">
        <v>1.49</v>
      </c>
      <c r="H25" s="23" t="s">
        <v>18</v>
      </c>
      <c r="I25" s="24"/>
      <c r="K25" s="30"/>
      <c r="L25" s="30"/>
      <c r="M25" s="30"/>
      <c r="N25" s="28"/>
    </row>
    <row r="26" spans="2:14" x14ac:dyDescent="0.2">
      <c r="B26" s="26" t="s">
        <v>69</v>
      </c>
      <c r="C26" s="21" t="s">
        <v>70</v>
      </c>
      <c r="D26" s="21" t="s">
        <v>71</v>
      </c>
      <c r="E26" s="27">
        <v>600000</v>
      </c>
      <c r="F26" s="22">
        <v>13046.4</v>
      </c>
      <c r="G26" s="22">
        <v>1.41</v>
      </c>
      <c r="H26" s="23" t="s">
        <v>72</v>
      </c>
      <c r="I26" s="24"/>
      <c r="K26" s="30"/>
      <c r="L26" s="30"/>
      <c r="M26" s="30"/>
      <c r="N26" s="28"/>
    </row>
    <row r="27" spans="2:14" x14ac:dyDescent="0.2">
      <c r="B27" s="26" t="s">
        <v>73</v>
      </c>
      <c r="C27" s="21" t="s">
        <v>74</v>
      </c>
      <c r="D27" s="21" t="s">
        <v>75</v>
      </c>
      <c r="E27" s="27">
        <v>855640</v>
      </c>
      <c r="F27" s="22">
        <v>11922.49</v>
      </c>
      <c r="G27" s="22">
        <v>1.29</v>
      </c>
      <c r="H27" s="23" t="s">
        <v>18</v>
      </c>
      <c r="I27" s="24"/>
      <c r="K27" s="30"/>
      <c r="L27" s="30"/>
      <c r="M27" s="30"/>
      <c r="N27" s="28"/>
    </row>
    <row r="28" spans="2:14" x14ac:dyDescent="0.2">
      <c r="B28" s="26" t="s">
        <v>76</v>
      </c>
      <c r="C28" s="21" t="s">
        <v>77</v>
      </c>
      <c r="D28" s="21" t="s">
        <v>71</v>
      </c>
      <c r="E28" s="27">
        <v>1805019</v>
      </c>
      <c r="F28" s="22">
        <v>11908.61</v>
      </c>
      <c r="G28" s="22">
        <v>1.29</v>
      </c>
      <c r="H28" s="23" t="s">
        <v>78</v>
      </c>
      <c r="I28" s="24"/>
      <c r="K28" s="30"/>
      <c r="L28" s="30"/>
      <c r="M28" s="30"/>
      <c r="N28" s="28"/>
    </row>
    <row r="29" spans="2:14" x14ac:dyDescent="0.2">
      <c r="B29" s="26" t="s">
        <v>79</v>
      </c>
      <c r="C29" s="21" t="s">
        <v>80</v>
      </c>
      <c r="D29" s="21" t="s">
        <v>81</v>
      </c>
      <c r="E29" s="27">
        <v>679207</v>
      </c>
      <c r="F29" s="22">
        <v>11417.47</v>
      </c>
      <c r="G29" s="22">
        <v>1.23</v>
      </c>
      <c r="H29" s="23" t="s">
        <v>78</v>
      </c>
      <c r="I29" s="24"/>
      <c r="K29" s="30"/>
      <c r="L29" s="30"/>
      <c r="M29" s="30"/>
      <c r="N29" s="28"/>
    </row>
    <row r="30" spans="2:14" x14ac:dyDescent="0.2">
      <c r="B30" s="26" t="s">
        <v>82</v>
      </c>
      <c r="C30" s="21" t="s">
        <v>83</v>
      </c>
      <c r="D30" s="21" t="s">
        <v>81</v>
      </c>
      <c r="E30" s="27">
        <v>1475000</v>
      </c>
      <c r="F30" s="22">
        <v>11195.99</v>
      </c>
      <c r="G30" s="22">
        <v>1.21</v>
      </c>
      <c r="H30" s="23" t="s">
        <v>72</v>
      </c>
      <c r="I30" s="24"/>
      <c r="K30" s="30"/>
      <c r="L30" s="30"/>
      <c r="M30" s="30"/>
      <c r="N30" s="28"/>
    </row>
    <row r="31" spans="2:14" x14ac:dyDescent="0.2">
      <c r="B31" s="26" t="s">
        <v>84</v>
      </c>
      <c r="C31" s="21" t="s">
        <v>85</v>
      </c>
      <c r="D31" s="21" t="s">
        <v>43</v>
      </c>
      <c r="E31" s="27">
        <v>688000</v>
      </c>
      <c r="F31" s="22">
        <v>11063.04</v>
      </c>
      <c r="G31" s="22">
        <v>1.2</v>
      </c>
      <c r="H31" s="23" t="s">
        <v>18</v>
      </c>
      <c r="I31" s="24"/>
      <c r="K31" s="30"/>
      <c r="L31" s="30"/>
      <c r="M31" s="30"/>
      <c r="N31" s="28"/>
    </row>
    <row r="32" spans="2:14" x14ac:dyDescent="0.2">
      <c r="B32" s="26" t="s">
        <v>86</v>
      </c>
      <c r="C32" s="21" t="s">
        <v>87</v>
      </c>
      <c r="D32" s="21" t="s">
        <v>26</v>
      </c>
      <c r="E32" s="27">
        <v>365000</v>
      </c>
      <c r="F32" s="22">
        <v>10987.96</v>
      </c>
      <c r="G32" s="22">
        <v>1.19</v>
      </c>
      <c r="H32" s="23" t="s">
        <v>72</v>
      </c>
      <c r="I32" s="24"/>
      <c r="K32" s="30"/>
      <c r="L32" s="30"/>
      <c r="M32" s="30"/>
      <c r="N32" s="28"/>
    </row>
    <row r="33" spans="2:14" x14ac:dyDescent="0.2">
      <c r="B33" s="26" t="s">
        <v>88</v>
      </c>
      <c r="C33" s="21" t="s">
        <v>89</v>
      </c>
      <c r="D33" s="21" t="s">
        <v>90</v>
      </c>
      <c r="E33" s="27">
        <v>225000</v>
      </c>
      <c r="F33" s="22">
        <v>10771.76</v>
      </c>
      <c r="G33" s="22">
        <v>1.1599999999999999</v>
      </c>
      <c r="H33" s="23" t="s">
        <v>18</v>
      </c>
      <c r="I33" s="24"/>
      <c r="K33" s="30"/>
      <c r="L33" s="30"/>
      <c r="M33" s="30"/>
      <c r="N33" s="28"/>
    </row>
    <row r="34" spans="2:14" x14ac:dyDescent="0.2">
      <c r="B34" s="26" t="s">
        <v>91</v>
      </c>
      <c r="C34" s="21" t="s">
        <v>92</v>
      </c>
      <c r="D34" s="21" t="s">
        <v>43</v>
      </c>
      <c r="E34" s="27">
        <v>1076000</v>
      </c>
      <c r="F34" s="22">
        <v>10576.54</v>
      </c>
      <c r="G34" s="22">
        <v>1.1399999999999999</v>
      </c>
      <c r="H34" s="23" t="s">
        <v>78</v>
      </c>
      <c r="I34" s="24"/>
      <c r="K34" s="30"/>
      <c r="L34" s="30"/>
      <c r="M34" s="30"/>
      <c r="N34" s="28"/>
    </row>
    <row r="35" spans="2:14" x14ac:dyDescent="0.2">
      <c r="B35" s="26" t="s">
        <v>93</v>
      </c>
      <c r="C35" s="21" t="s">
        <v>94</v>
      </c>
      <c r="D35" s="21" t="s">
        <v>65</v>
      </c>
      <c r="E35" s="27">
        <v>370000</v>
      </c>
      <c r="F35" s="22">
        <v>10507.45</v>
      </c>
      <c r="G35" s="22">
        <v>1.1399999999999999</v>
      </c>
      <c r="H35" s="23" t="s">
        <v>18</v>
      </c>
      <c r="I35" s="24"/>
      <c r="K35" s="30"/>
      <c r="L35" s="30"/>
      <c r="M35" s="30"/>
      <c r="N35" s="28"/>
    </row>
    <row r="36" spans="2:14" x14ac:dyDescent="0.2">
      <c r="B36" s="26" t="s">
        <v>95</v>
      </c>
      <c r="C36" s="21" t="s">
        <v>96</v>
      </c>
      <c r="D36" s="21" t="s">
        <v>97</v>
      </c>
      <c r="E36" s="27">
        <v>545000</v>
      </c>
      <c r="F36" s="22">
        <v>10312.49</v>
      </c>
      <c r="G36" s="22">
        <v>1.1100000000000001</v>
      </c>
      <c r="H36" s="23" t="s">
        <v>72</v>
      </c>
      <c r="I36" s="24"/>
      <c r="K36" s="30"/>
      <c r="L36" s="30"/>
      <c r="M36" s="30"/>
      <c r="N36" s="28"/>
    </row>
    <row r="37" spans="2:14" x14ac:dyDescent="0.2">
      <c r="B37" s="26" t="s">
        <v>98</v>
      </c>
      <c r="C37" s="21" t="s">
        <v>99</v>
      </c>
      <c r="D37" s="21" t="s">
        <v>75</v>
      </c>
      <c r="E37" s="27">
        <v>1634589</v>
      </c>
      <c r="F37" s="22">
        <v>10219.450000000001</v>
      </c>
      <c r="G37" s="22">
        <v>1.1000000000000001</v>
      </c>
      <c r="H37" s="23" t="s">
        <v>18</v>
      </c>
      <c r="I37" s="24"/>
      <c r="K37" s="30"/>
      <c r="L37" s="30"/>
      <c r="M37" s="30"/>
      <c r="N37" s="28"/>
    </row>
    <row r="38" spans="2:14" x14ac:dyDescent="0.2">
      <c r="B38" s="26" t="s">
        <v>100</v>
      </c>
      <c r="C38" s="21" t="s">
        <v>101</v>
      </c>
      <c r="D38" s="21" t="s">
        <v>102</v>
      </c>
      <c r="E38" s="27">
        <v>216213</v>
      </c>
      <c r="F38" s="22">
        <v>10066.34</v>
      </c>
      <c r="G38" s="22">
        <v>1.0900000000000001</v>
      </c>
      <c r="H38" s="23" t="s">
        <v>72</v>
      </c>
      <c r="I38" s="24"/>
      <c r="K38" s="30"/>
      <c r="L38" s="30"/>
      <c r="M38" s="30"/>
      <c r="N38" s="28"/>
    </row>
    <row r="39" spans="2:14" x14ac:dyDescent="0.2">
      <c r="B39" s="26" t="s">
        <v>103</v>
      </c>
      <c r="C39" s="21" t="s">
        <v>104</v>
      </c>
      <c r="D39" s="21" t="s">
        <v>105</v>
      </c>
      <c r="E39" s="27">
        <v>340000</v>
      </c>
      <c r="F39" s="22">
        <v>9884.14</v>
      </c>
      <c r="G39" s="22">
        <v>1.07</v>
      </c>
      <c r="H39" s="23" t="s">
        <v>72</v>
      </c>
      <c r="I39" s="24"/>
      <c r="K39" s="30"/>
      <c r="L39" s="30"/>
      <c r="M39" s="30"/>
      <c r="N39" s="28"/>
    </row>
    <row r="40" spans="2:14" x14ac:dyDescent="0.2">
      <c r="B40" s="26" t="s">
        <v>106</v>
      </c>
      <c r="C40" s="21" t="s">
        <v>107</v>
      </c>
      <c r="D40" s="21" t="s">
        <v>108</v>
      </c>
      <c r="E40" s="27">
        <v>1756100</v>
      </c>
      <c r="F40" s="22">
        <v>9799.0400000000009</v>
      </c>
      <c r="G40" s="22">
        <v>1.06</v>
      </c>
      <c r="H40" s="23" t="s">
        <v>78</v>
      </c>
      <c r="I40" s="24"/>
      <c r="K40" s="30"/>
      <c r="L40" s="30"/>
      <c r="M40" s="30"/>
      <c r="N40" s="28"/>
    </row>
    <row r="41" spans="2:14" x14ac:dyDescent="0.2">
      <c r="B41" s="26" t="s">
        <v>109</v>
      </c>
      <c r="C41" s="21" t="s">
        <v>110</v>
      </c>
      <c r="D41" s="21" t="s">
        <v>35</v>
      </c>
      <c r="E41" s="27">
        <v>2000000</v>
      </c>
      <c r="F41" s="22">
        <v>9652</v>
      </c>
      <c r="G41" s="22">
        <v>1.04</v>
      </c>
      <c r="H41" s="23" t="s">
        <v>18</v>
      </c>
      <c r="I41" s="24"/>
      <c r="K41" s="30"/>
      <c r="L41" s="30"/>
      <c r="M41" s="30"/>
      <c r="N41" s="28"/>
    </row>
    <row r="42" spans="2:14" x14ac:dyDescent="0.2">
      <c r="B42" s="26" t="s">
        <v>111</v>
      </c>
      <c r="C42" s="21" t="s">
        <v>112</v>
      </c>
      <c r="D42" s="21" t="s">
        <v>62</v>
      </c>
      <c r="E42" s="27">
        <v>710000</v>
      </c>
      <c r="F42" s="22">
        <v>9587.1299999999992</v>
      </c>
      <c r="G42" s="22">
        <v>1.04</v>
      </c>
      <c r="H42" s="23" t="s">
        <v>78</v>
      </c>
      <c r="I42" s="24"/>
      <c r="K42" s="30"/>
      <c r="L42" s="30"/>
      <c r="M42" s="30"/>
      <c r="N42" s="28"/>
    </row>
    <row r="43" spans="2:14" x14ac:dyDescent="0.2">
      <c r="B43" s="26" t="s">
        <v>113</v>
      </c>
      <c r="C43" s="21" t="s">
        <v>114</v>
      </c>
      <c r="D43" s="21" t="s">
        <v>51</v>
      </c>
      <c r="E43" s="27">
        <v>201000</v>
      </c>
      <c r="F43" s="22">
        <v>9333.0300000000007</v>
      </c>
      <c r="G43" s="22">
        <v>1.01</v>
      </c>
      <c r="H43" s="23" t="s">
        <v>72</v>
      </c>
      <c r="I43" s="24"/>
      <c r="K43" s="30"/>
      <c r="L43" s="30"/>
      <c r="M43" s="30"/>
      <c r="N43" s="28"/>
    </row>
    <row r="44" spans="2:14" x14ac:dyDescent="0.2">
      <c r="B44" s="26" t="s">
        <v>115</v>
      </c>
      <c r="C44" s="21" t="s">
        <v>116</v>
      </c>
      <c r="D44" s="21" t="s">
        <v>117</v>
      </c>
      <c r="E44" s="27">
        <v>977603</v>
      </c>
      <c r="F44" s="22">
        <v>9326.33</v>
      </c>
      <c r="G44" s="22">
        <v>1.01</v>
      </c>
      <c r="H44" s="23" t="s">
        <v>78</v>
      </c>
      <c r="I44" s="24"/>
      <c r="K44" s="30"/>
      <c r="L44" s="30"/>
      <c r="M44" s="30"/>
      <c r="N44" s="28"/>
    </row>
    <row r="45" spans="2:14" x14ac:dyDescent="0.2">
      <c r="B45" s="26" t="s">
        <v>118</v>
      </c>
      <c r="C45" s="21" t="s">
        <v>119</v>
      </c>
      <c r="D45" s="21" t="s">
        <v>120</v>
      </c>
      <c r="E45" s="27">
        <v>638428</v>
      </c>
      <c r="F45" s="22">
        <v>9174.85</v>
      </c>
      <c r="G45" s="22">
        <v>0.99</v>
      </c>
      <c r="H45" s="23" t="s">
        <v>78</v>
      </c>
      <c r="I45" s="24"/>
      <c r="K45" s="30"/>
      <c r="L45" s="30"/>
      <c r="M45" s="30"/>
      <c r="N45" s="28"/>
    </row>
    <row r="46" spans="2:14" x14ac:dyDescent="0.2">
      <c r="B46" s="26" t="s">
        <v>121</v>
      </c>
      <c r="C46" s="21" t="s">
        <v>122</v>
      </c>
      <c r="D46" s="21" t="s">
        <v>26</v>
      </c>
      <c r="E46" s="27">
        <v>500000</v>
      </c>
      <c r="F46" s="22">
        <v>8980.5</v>
      </c>
      <c r="G46" s="22">
        <v>0.97</v>
      </c>
      <c r="H46" s="23" t="s">
        <v>18</v>
      </c>
      <c r="I46" s="24"/>
      <c r="K46" s="30"/>
      <c r="L46" s="30"/>
      <c r="M46" s="30"/>
      <c r="N46" s="28"/>
    </row>
    <row r="47" spans="2:14" x14ac:dyDescent="0.2">
      <c r="B47" s="26" t="s">
        <v>123</v>
      </c>
      <c r="C47" s="21" t="s">
        <v>124</v>
      </c>
      <c r="D47" s="21" t="s">
        <v>46</v>
      </c>
      <c r="E47" s="27">
        <v>794716</v>
      </c>
      <c r="F47" s="22">
        <v>8754.99</v>
      </c>
      <c r="G47" s="22">
        <v>0.95</v>
      </c>
      <c r="H47" s="23" t="s">
        <v>72</v>
      </c>
      <c r="I47" s="24"/>
      <c r="K47" s="30"/>
      <c r="L47" s="30"/>
      <c r="M47" s="30"/>
      <c r="N47" s="28"/>
    </row>
    <row r="48" spans="2:14" x14ac:dyDescent="0.2">
      <c r="B48" s="26" t="s">
        <v>125</v>
      </c>
      <c r="C48" s="21" t="s">
        <v>126</v>
      </c>
      <c r="D48" s="21" t="s">
        <v>105</v>
      </c>
      <c r="E48" s="27">
        <v>415300</v>
      </c>
      <c r="F48" s="22">
        <v>8664.61</v>
      </c>
      <c r="G48" s="22">
        <v>0.94</v>
      </c>
      <c r="H48" s="23" t="s">
        <v>78</v>
      </c>
      <c r="I48" s="24"/>
      <c r="K48" s="30"/>
      <c r="L48" s="30"/>
      <c r="M48" s="30"/>
      <c r="N48" s="28"/>
    </row>
    <row r="49" spans="2:14" x14ac:dyDescent="0.2">
      <c r="B49" s="26" t="s">
        <v>127</v>
      </c>
      <c r="C49" s="21" t="s">
        <v>128</v>
      </c>
      <c r="D49" s="21" t="s">
        <v>129</v>
      </c>
      <c r="E49" s="27">
        <v>200583</v>
      </c>
      <c r="F49" s="22">
        <v>8619.65</v>
      </c>
      <c r="G49" s="22">
        <v>0.93</v>
      </c>
      <c r="H49" s="23" t="s">
        <v>72</v>
      </c>
      <c r="I49" s="24"/>
      <c r="K49" s="30"/>
      <c r="L49" s="30"/>
      <c r="M49" s="30"/>
      <c r="N49" s="28"/>
    </row>
    <row r="50" spans="2:14" x14ac:dyDescent="0.2">
      <c r="B50" s="26" t="s">
        <v>130</v>
      </c>
      <c r="C50" s="21" t="s">
        <v>131</v>
      </c>
      <c r="D50" s="21" t="s">
        <v>65</v>
      </c>
      <c r="E50" s="27">
        <v>865000</v>
      </c>
      <c r="F50" s="22">
        <v>8430.7199999999993</v>
      </c>
      <c r="G50" s="22">
        <v>0.91</v>
      </c>
      <c r="H50" s="23" t="s">
        <v>18</v>
      </c>
      <c r="I50" s="24"/>
      <c r="K50" s="30"/>
      <c r="L50" s="30"/>
      <c r="M50" s="30"/>
      <c r="N50" s="28"/>
    </row>
    <row r="51" spans="2:14" x14ac:dyDescent="0.2">
      <c r="B51" s="26" t="s">
        <v>132</v>
      </c>
      <c r="C51" s="21" t="s">
        <v>133</v>
      </c>
      <c r="D51" s="21" t="s">
        <v>46</v>
      </c>
      <c r="E51" s="27">
        <v>207982</v>
      </c>
      <c r="F51" s="22">
        <v>8139.79</v>
      </c>
      <c r="G51" s="22">
        <v>0.88</v>
      </c>
      <c r="H51" s="23" t="s">
        <v>72</v>
      </c>
      <c r="I51" s="24"/>
      <c r="K51" s="30"/>
      <c r="L51" s="30"/>
      <c r="M51" s="30"/>
      <c r="N51" s="28"/>
    </row>
    <row r="52" spans="2:14" x14ac:dyDescent="0.2">
      <c r="B52" s="26" t="s">
        <v>134</v>
      </c>
      <c r="C52" s="21" t="s">
        <v>135</v>
      </c>
      <c r="D52" s="21" t="s">
        <v>43</v>
      </c>
      <c r="E52" s="27">
        <v>1650000</v>
      </c>
      <c r="F52" s="22">
        <v>8052.83</v>
      </c>
      <c r="G52" s="22">
        <v>0.87</v>
      </c>
      <c r="H52" s="23" t="s">
        <v>18</v>
      </c>
      <c r="I52" s="24"/>
      <c r="K52" s="30"/>
      <c r="L52" s="30"/>
      <c r="M52" s="30"/>
      <c r="N52" s="28"/>
    </row>
    <row r="53" spans="2:14" x14ac:dyDescent="0.2">
      <c r="B53" s="26" t="s">
        <v>136</v>
      </c>
      <c r="C53" s="21" t="s">
        <v>137</v>
      </c>
      <c r="D53" s="21" t="s">
        <v>54</v>
      </c>
      <c r="E53" s="27">
        <v>425207</v>
      </c>
      <c r="F53" s="22">
        <v>7972.63</v>
      </c>
      <c r="G53" s="22">
        <v>0.86</v>
      </c>
      <c r="H53" s="23" t="s">
        <v>78</v>
      </c>
      <c r="I53" s="24"/>
      <c r="K53" s="30"/>
      <c r="L53" s="30"/>
      <c r="M53" s="30"/>
      <c r="N53" s="28"/>
    </row>
    <row r="54" spans="2:14" x14ac:dyDescent="0.2">
      <c r="B54" s="26" t="s">
        <v>138</v>
      </c>
      <c r="C54" s="21" t="s">
        <v>139</v>
      </c>
      <c r="D54" s="21" t="s">
        <v>140</v>
      </c>
      <c r="E54" s="27">
        <v>1900000</v>
      </c>
      <c r="F54" s="22">
        <v>7908.75</v>
      </c>
      <c r="G54" s="22">
        <v>0.85</v>
      </c>
      <c r="H54" s="23" t="s">
        <v>78</v>
      </c>
      <c r="I54" s="24"/>
      <c r="K54" s="30"/>
      <c r="L54" s="30"/>
      <c r="M54" s="30"/>
      <c r="N54" s="28"/>
    </row>
    <row r="55" spans="2:14" x14ac:dyDescent="0.2">
      <c r="B55" s="26" t="s">
        <v>141</v>
      </c>
      <c r="C55" s="21" t="s">
        <v>142</v>
      </c>
      <c r="D55" s="21" t="s">
        <v>71</v>
      </c>
      <c r="E55" s="27">
        <v>660005</v>
      </c>
      <c r="F55" s="22">
        <v>7860.66</v>
      </c>
      <c r="G55" s="22">
        <v>0.85</v>
      </c>
      <c r="H55" s="23" t="s">
        <v>72</v>
      </c>
      <c r="I55" s="24"/>
      <c r="K55" s="30"/>
      <c r="L55" s="30"/>
      <c r="M55" s="30"/>
      <c r="N55" s="28"/>
    </row>
    <row r="56" spans="2:14" x14ac:dyDescent="0.2">
      <c r="B56" s="26" t="s">
        <v>143</v>
      </c>
      <c r="C56" s="21" t="s">
        <v>144</v>
      </c>
      <c r="D56" s="21" t="s">
        <v>81</v>
      </c>
      <c r="E56" s="27">
        <v>107800</v>
      </c>
      <c r="F56" s="22">
        <v>7815.5</v>
      </c>
      <c r="G56" s="22">
        <v>0.84</v>
      </c>
      <c r="H56" s="23" t="s">
        <v>18</v>
      </c>
      <c r="I56" s="24"/>
      <c r="K56" s="30"/>
      <c r="L56" s="30"/>
      <c r="M56" s="30"/>
      <c r="N56" s="28"/>
    </row>
    <row r="57" spans="2:14" x14ac:dyDescent="0.2">
      <c r="B57" s="26" t="s">
        <v>145</v>
      </c>
      <c r="C57" s="21" t="s">
        <v>146</v>
      </c>
      <c r="D57" s="21" t="s">
        <v>81</v>
      </c>
      <c r="E57" s="27">
        <v>96655</v>
      </c>
      <c r="F57" s="22">
        <v>7785.56</v>
      </c>
      <c r="G57" s="22">
        <v>0.84</v>
      </c>
      <c r="H57" s="23" t="s">
        <v>18</v>
      </c>
      <c r="I57" s="24"/>
      <c r="K57" s="30"/>
      <c r="L57" s="30"/>
      <c r="M57" s="30"/>
      <c r="N57" s="28"/>
    </row>
    <row r="58" spans="2:14" x14ac:dyDescent="0.2">
      <c r="B58" s="26" t="s">
        <v>147</v>
      </c>
      <c r="C58" s="21" t="s">
        <v>148</v>
      </c>
      <c r="D58" s="21" t="s">
        <v>149</v>
      </c>
      <c r="E58" s="27">
        <v>466000</v>
      </c>
      <c r="F58" s="22">
        <v>7408.93</v>
      </c>
      <c r="G58" s="22">
        <v>0.8</v>
      </c>
      <c r="H58" s="23" t="s">
        <v>18</v>
      </c>
      <c r="I58" s="24"/>
      <c r="K58" s="30"/>
      <c r="L58" s="30"/>
      <c r="M58" s="30"/>
      <c r="N58" s="28"/>
    </row>
    <row r="59" spans="2:14" x14ac:dyDescent="0.2">
      <c r="B59" s="26" t="s">
        <v>150</v>
      </c>
      <c r="C59" s="21" t="s">
        <v>151</v>
      </c>
      <c r="D59" s="21" t="s">
        <v>140</v>
      </c>
      <c r="E59" s="27">
        <v>192500</v>
      </c>
      <c r="F59" s="22">
        <v>7361.1</v>
      </c>
      <c r="G59" s="22">
        <v>0.8</v>
      </c>
      <c r="H59" s="23" t="s">
        <v>18</v>
      </c>
      <c r="I59" s="24"/>
      <c r="K59" s="30"/>
      <c r="L59" s="30"/>
      <c r="M59" s="30"/>
      <c r="N59" s="28"/>
    </row>
    <row r="60" spans="2:14" x14ac:dyDescent="0.2">
      <c r="B60" s="26" t="s">
        <v>152</v>
      </c>
      <c r="C60" s="21" t="s">
        <v>153</v>
      </c>
      <c r="D60" s="21" t="s">
        <v>154</v>
      </c>
      <c r="E60" s="27">
        <v>1041623</v>
      </c>
      <c r="F60" s="22">
        <v>7333.55</v>
      </c>
      <c r="G60" s="22">
        <v>0.79</v>
      </c>
      <c r="H60" s="23" t="s">
        <v>78</v>
      </c>
      <c r="I60" s="24"/>
      <c r="K60" s="30"/>
      <c r="L60" s="30"/>
      <c r="M60" s="30"/>
      <c r="N60" s="28"/>
    </row>
    <row r="61" spans="2:14" x14ac:dyDescent="0.2">
      <c r="B61" s="26" t="s">
        <v>155</v>
      </c>
      <c r="C61" s="21" t="s">
        <v>156</v>
      </c>
      <c r="D61" s="21" t="s">
        <v>157</v>
      </c>
      <c r="E61" s="27">
        <v>741505</v>
      </c>
      <c r="F61" s="22">
        <v>7309.39</v>
      </c>
      <c r="G61" s="22">
        <v>0.79</v>
      </c>
      <c r="H61" s="23" t="s">
        <v>72</v>
      </c>
      <c r="I61" s="24"/>
      <c r="K61" s="30"/>
      <c r="L61" s="30"/>
      <c r="M61" s="30"/>
      <c r="N61" s="28"/>
    </row>
    <row r="62" spans="2:14" x14ac:dyDescent="0.2">
      <c r="B62" s="26" t="s">
        <v>158</v>
      </c>
      <c r="C62" s="21" t="s">
        <v>159</v>
      </c>
      <c r="D62" s="21" t="s">
        <v>26</v>
      </c>
      <c r="E62" s="27">
        <v>1125000</v>
      </c>
      <c r="F62" s="22">
        <v>7099.31</v>
      </c>
      <c r="G62" s="22">
        <v>0.77</v>
      </c>
      <c r="H62" s="23" t="s">
        <v>78</v>
      </c>
      <c r="I62" s="24"/>
      <c r="K62" s="30"/>
      <c r="L62" s="30"/>
      <c r="M62" s="30"/>
      <c r="N62" s="28"/>
    </row>
    <row r="63" spans="2:14" x14ac:dyDescent="0.2">
      <c r="B63" s="26" t="s">
        <v>160</v>
      </c>
      <c r="C63" s="21" t="s">
        <v>161</v>
      </c>
      <c r="D63" s="21" t="s">
        <v>129</v>
      </c>
      <c r="E63" s="27">
        <v>185000</v>
      </c>
      <c r="F63" s="22">
        <v>7041.19</v>
      </c>
      <c r="G63" s="22">
        <v>0.76</v>
      </c>
      <c r="H63" s="23" t="s">
        <v>72</v>
      </c>
      <c r="I63" s="24"/>
      <c r="K63" s="30"/>
      <c r="L63" s="30"/>
      <c r="M63" s="30"/>
      <c r="N63" s="28"/>
    </row>
    <row r="64" spans="2:14" x14ac:dyDescent="0.2">
      <c r="B64" s="26" t="s">
        <v>162</v>
      </c>
      <c r="C64" s="21" t="s">
        <v>163</v>
      </c>
      <c r="D64" s="21" t="s">
        <v>108</v>
      </c>
      <c r="E64" s="27">
        <v>252843</v>
      </c>
      <c r="F64" s="22">
        <v>6828.03</v>
      </c>
      <c r="G64" s="22">
        <v>0.74</v>
      </c>
      <c r="H64" s="23" t="s">
        <v>78</v>
      </c>
      <c r="I64" s="24"/>
      <c r="K64" s="30"/>
      <c r="L64" s="30"/>
      <c r="M64" s="30"/>
      <c r="N64" s="28"/>
    </row>
    <row r="65" spans="2:14" x14ac:dyDescent="0.2">
      <c r="B65" s="26" t="s">
        <v>164</v>
      </c>
      <c r="C65" s="21" t="s">
        <v>165</v>
      </c>
      <c r="D65" s="21" t="s">
        <v>71</v>
      </c>
      <c r="E65" s="27">
        <v>370000</v>
      </c>
      <c r="F65" s="22">
        <v>6822.8</v>
      </c>
      <c r="G65" s="22">
        <v>0.74</v>
      </c>
      <c r="H65" s="23" t="s">
        <v>18</v>
      </c>
      <c r="I65" s="24"/>
      <c r="K65" s="30"/>
      <c r="L65" s="30"/>
      <c r="M65" s="30"/>
      <c r="N65" s="28"/>
    </row>
    <row r="66" spans="2:14" x14ac:dyDescent="0.2">
      <c r="B66" s="26" t="s">
        <v>166</v>
      </c>
      <c r="C66" s="21" t="s">
        <v>167</v>
      </c>
      <c r="D66" s="21" t="s">
        <v>120</v>
      </c>
      <c r="E66" s="27">
        <v>171000</v>
      </c>
      <c r="F66" s="22">
        <v>6300.75</v>
      </c>
      <c r="G66" s="22">
        <v>0.68</v>
      </c>
      <c r="H66" s="23" t="s">
        <v>72</v>
      </c>
      <c r="I66" s="24"/>
      <c r="K66" s="30"/>
      <c r="L66" s="30"/>
      <c r="M66" s="30"/>
      <c r="N66" s="28"/>
    </row>
    <row r="67" spans="2:14" x14ac:dyDescent="0.2">
      <c r="B67" s="26" t="s">
        <v>168</v>
      </c>
      <c r="C67" s="21" t="s">
        <v>169</v>
      </c>
      <c r="D67" s="21" t="s">
        <v>46</v>
      </c>
      <c r="E67" s="27">
        <v>840000</v>
      </c>
      <c r="F67" s="22">
        <v>6244.56</v>
      </c>
      <c r="G67" s="22">
        <v>0.67</v>
      </c>
      <c r="H67" s="23" t="s">
        <v>72</v>
      </c>
      <c r="I67" s="24"/>
      <c r="K67" s="30"/>
      <c r="L67" s="30"/>
      <c r="M67" s="30"/>
      <c r="N67" s="28"/>
    </row>
    <row r="68" spans="2:14" x14ac:dyDescent="0.2">
      <c r="B68" s="26" t="s">
        <v>170</v>
      </c>
      <c r="C68" s="21" t="s">
        <v>171</v>
      </c>
      <c r="D68" s="21" t="s">
        <v>43</v>
      </c>
      <c r="E68" s="27">
        <v>1125000</v>
      </c>
      <c r="F68" s="22">
        <v>6238.13</v>
      </c>
      <c r="G68" s="22">
        <v>0.67</v>
      </c>
      <c r="H68" s="23" t="s">
        <v>18</v>
      </c>
      <c r="I68" s="24"/>
      <c r="K68" s="30"/>
      <c r="L68" s="30"/>
      <c r="M68" s="30"/>
      <c r="N68" s="28"/>
    </row>
    <row r="69" spans="2:14" x14ac:dyDescent="0.2">
      <c r="B69" s="26" t="s">
        <v>172</v>
      </c>
      <c r="C69" s="21" t="s">
        <v>173</v>
      </c>
      <c r="D69" s="21" t="s">
        <v>43</v>
      </c>
      <c r="E69" s="27">
        <v>498694</v>
      </c>
      <c r="F69" s="22">
        <v>5972.36</v>
      </c>
      <c r="G69" s="22">
        <v>0.65</v>
      </c>
      <c r="H69" s="23" t="s">
        <v>78</v>
      </c>
      <c r="I69" s="24"/>
      <c r="K69" s="30"/>
      <c r="L69" s="30"/>
      <c r="M69" s="30"/>
      <c r="N69" s="28"/>
    </row>
    <row r="70" spans="2:14" x14ac:dyDescent="0.2">
      <c r="B70" s="26" t="s">
        <v>174</v>
      </c>
      <c r="C70" s="21" t="s">
        <v>175</v>
      </c>
      <c r="D70" s="21" t="s">
        <v>176</v>
      </c>
      <c r="E70" s="27">
        <v>340000</v>
      </c>
      <c r="F70" s="22">
        <v>5656.41</v>
      </c>
      <c r="G70" s="22">
        <v>0.61</v>
      </c>
      <c r="H70" s="23" t="s">
        <v>78</v>
      </c>
      <c r="I70" s="24"/>
      <c r="J70" s="31"/>
      <c r="K70" s="30"/>
      <c r="L70" s="30"/>
      <c r="M70" s="30"/>
      <c r="N70" s="28"/>
    </row>
    <row r="71" spans="2:14" x14ac:dyDescent="0.2">
      <c r="B71" s="26" t="s">
        <v>177</v>
      </c>
      <c r="C71" s="21" t="s">
        <v>178</v>
      </c>
      <c r="D71" s="21" t="s">
        <v>105</v>
      </c>
      <c r="E71" s="27">
        <v>154416</v>
      </c>
      <c r="F71" s="22">
        <v>5314</v>
      </c>
      <c r="G71" s="22">
        <v>0.56999999999999995</v>
      </c>
      <c r="H71" s="23" t="s">
        <v>78</v>
      </c>
      <c r="I71" s="24"/>
      <c r="J71" s="31"/>
      <c r="K71" s="30"/>
      <c r="L71" s="30"/>
      <c r="M71" s="30"/>
      <c r="N71" s="28"/>
    </row>
    <row r="72" spans="2:14" x14ac:dyDescent="0.2">
      <c r="B72" s="26" t="s">
        <v>179</v>
      </c>
      <c r="C72" s="21" t="s">
        <v>180</v>
      </c>
      <c r="D72" s="21" t="s">
        <v>65</v>
      </c>
      <c r="E72" s="27">
        <v>37000</v>
      </c>
      <c r="F72" s="22">
        <v>4898.0600000000004</v>
      </c>
      <c r="G72" s="22">
        <v>0.53</v>
      </c>
      <c r="H72" s="23" t="s">
        <v>18</v>
      </c>
      <c r="I72" s="24"/>
      <c r="K72" s="30"/>
      <c r="L72" s="30"/>
      <c r="M72" s="30"/>
      <c r="N72" s="28"/>
    </row>
    <row r="73" spans="2:14" x14ac:dyDescent="0.2">
      <c r="B73" s="26" t="s">
        <v>181</v>
      </c>
      <c r="C73" s="21" t="s">
        <v>182</v>
      </c>
      <c r="D73" s="21" t="s">
        <v>105</v>
      </c>
      <c r="E73" s="27">
        <v>57479</v>
      </c>
      <c r="F73" s="22">
        <v>4877.1499999999996</v>
      </c>
      <c r="G73" s="22">
        <v>0.53</v>
      </c>
      <c r="H73" s="23" t="s">
        <v>72</v>
      </c>
      <c r="I73" s="24"/>
      <c r="K73" s="30"/>
      <c r="L73" s="30"/>
      <c r="M73" s="30"/>
      <c r="N73" s="28"/>
    </row>
    <row r="74" spans="2:14" x14ac:dyDescent="0.2">
      <c r="B74" s="26" t="s">
        <v>183</v>
      </c>
      <c r="C74" s="21" t="s">
        <v>184</v>
      </c>
      <c r="D74" s="21" t="s">
        <v>185</v>
      </c>
      <c r="E74" s="27">
        <v>1625000</v>
      </c>
      <c r="F74" s="22">
        <v>4632.88</v>
      </c>
      <c r="G74" s="22">
        <v>0.5</v>
      </c>
      <c r="H74" s="23" t="s">
        <v>18</v>
      </c>
      <c r="I74" s="24"/>
      <c r="J74" s="31"/>
      <c r="K74" s="30"/>
      <c r="L74" s="30"/>
      <c r="M74" s="30"/>
      <c r="N74" s="28"/>
    </row>
    <row r="75" spans="2:14" x14ac:dyDescent="0.2">
      <c r="B75" s="26" t="s">
        <v>186</v>
      </c>
      <c r="C75" s="21" t="s">
        <v>187</v>
      </c>
      <c r="D75" s="21" t="s">
        <v>26</v>
      </c>
      <c r="E75" s="27">
        <v>275000</v>
      </c>
      <c r="F75" s="22">
        <v>4337.3</v>
      </c>
      <c r="G75" s="22">
        <v>0.47</v>
      </c>
      <c r="H75" s="23" t="s">
        <v>18</v>
      </c>
      <c r="I75" s="24"/>
      <c r="J75" s="31"/>
      <c r="K75" s="30"/>
      <c r="L75" s="30"/>
      <c r="M75" s="30"/>
      <c r="N75" s="28"/>
    </row>
    <row r="76" spans="2:14" x14ac:dyDescent="0.2">
      <c r="B76" s="26" t="s">
        <v>188</v>
      </c>
      <c r="C76" s="21" t="s">
        <v>189</v>
      </c>
      <c r="D76" s="21" t="s">
        <v>32</v>
      </c>
      <c r="E76" s="27">
        <v>403098</v>
      </c>
      <c r="F76" s="22">
        <v>4186.37</v>
      </c>
      <c r="G76" s="22">
        <v>0.45</v>
      </c>
      <c r="H76" s="23" t="s">
        <v>78</v>
      </c>
      <c r="I76" s="24"/>
      <c r="J76" s="31"/>
      <c r="K76" s="30"/>
      <c r="L76" s="30"/>
      <c r="M76" s="30"/>
      <c r="N76" s="28"/>
    </row>
    <row r="77" spans="2:14" x14ac:dyDescent="0.2">
      <c r="B77" s="32" t="s">
        <v>190</v>
      </c>
      <c r="C77" s="33"/>
      <c r="D77" s="33"/>
      <c r="E77" s="33"/>
      <c r="F77" s="34">
        <f>SUM(F7:F76)</f>
        <v>890303.33000000031</v>
      </c>
      <c r="G77" s="34">
        <f>SUM(G7:G76)</f>
        <v>96.2</v>
      </c>
      <c r="H77" s="35"/>
      <c r="I77" s="36"/>
      <c r="J77" s="31"/>
      <c r="K77" s="30"/>
      <c r="L77" s="30"/>
      <c r="M77" s="30"/>
      <c r="N77" s="28"/>
    </row>
    <row r="78" spans="2:14" x14ac:dyDescent="0.2">
      <c r="B78" s="37" t="s">
        <v>191</v>
      </c>
      <c r="C78" s="37"/>
      <c r="D78" s="37"/>
      <c r="E78" s="37"/>
      <c r="F78" s="38">
        <f>F77</f>
        <v>890303.33000000031</v>
      </c>
      <c r="G78" s="38">
        <f>G77</f>
        <v>96.2</v>
      </c>
      <c r="H78" s="39"/>
      <c r="I78" s="39"/>
      <c r="K78" s="28"/>
      <c r="L78" s="28"/>
    </row>
    <row r="79" spans="2:14" x14ac:dyDescent="0.2">
      <c r="B79" s="40" t="s">
        <v>192</v>
      </c>
      <c r="C79" s="41"/>
      <c r="D79" s="41"/>
      <c r="E79" s="41"/>
      <c r="F79" s="42"/>
      <c r="G79" s="42"/>
      <c r="H79" s="43"/>
      <c r="I79" s="44"/>
      <c r="K79" s="28"/>
      <c r="L79" s="28"/>
      <c r="M79" s="28"/>
      <c r="N79" s="28"/>
    </row>
    <row r="80" spans="2:14" x14ac:dyDescent="0.2">
      <c r="B80" s="26" t="s">
        <v>192</v>
      </c>
      <c r="C80" s="26"/>
      <c r="D80" s="21"/>
      <c r="E80" s="21"/>
      <c r="F80" s="22">
        <v>36276.239999999998</v>
      </c>
      <c r="G80" s="22">
        <v>3.92</v>
      </c>
      <c r="H80" s="23"/>
      <c r="I80" s="24"/>
      <c r="K80" s="28"/>
      <c r="L80" s="28"/>
    </row>
    <row r="81" spans="1:12" x14ac:dyDescent="0.2">
      <c r="B81" s="32" t="s">
        <v>190</v>
      </c>
      <c r="C81" s="33"/>
      <c r="D81" s="33"/>
      <c r="E81" s="33"/>
      <c r="F81" s="34">
        <f>SUM(F79:F80)</f>
        <v>36276.239999999998</v>
      </c>
      <c r="G81" s="34">
        <f>SUM(G79:G80)</f>
        <v>3.92</v>
      </c>
      <c r="H81" s="35"/>
      <c r="I81" s="36"/>
      <c r="K81" s="28"/>
      <c r="L81" s="28"/>
    </row>
    <row r="82" spans="1:12" x14ac:dyDescent="0.2">
      <c r="B82" s="45" t="s">
        <v>191</v>
      </c>
      <c r="C82" s="45"/>
      <c r="D82" s="45"/>
      <c r="E82" s="45"/>
      <c r="F82" s="46">
        <f>F81</f>
        <v>36276.239999999998</v>
      </c>
      <c r="G82" s="46">
        <f>G81</f>
        <v>3.92</v>
      </c>
      <c r="H82" s="46"/>
      <c r="I82" s="46"/>
      <c r="K82" s="28"/>
      <c r="L82" s="28"/>
    </row>
    <row r="83" spans="1:12" x14ac:dyDescent="0.2">
      <c r="B83" s="47" t="s">
        <v>193</v>
      </c>
      <c r="C83" s="47"/>
      <c r="D83" s="47"/>
      <c r="E83" s="47"/>
      <c r="F83" s="48">
        <f>F84-(+F78+F82)</f>
        <v>-1027.7300000003306</v>
      </c>
      <c r="G83" s="48">
        <f>G84-(+G78+G82)</f>
        <v>-0.12000000000000455</v>
      </c>
      <c r="H83" s="48"/>
      <c r="I83" s="48"/>
      <c r="K83" s="28"/>
      <c r="L83" s="28"/>
    </row>
    <row r="84" spans="1:12" x14ac:dyDescent="0.2">
      <c r="B84" s="47" t="s">
        <v>194</v>
      </c>
      <c r="C84" s="47"/>
      <c r="D84" s="47"/>
      <c r="E84" s="47"/>
      <c r="F84" s="48">
        <v>925551.84</v>
      </c>
      <c r="G84" s="48">
        <v>100</v>
      </c>
      <c r="H84" s="48"/>
      <c r="I84" s="48"/>
      <c r="K84" s="28"/>
      <c r="L84" s="28"/>
    </row>
    <row r="85" spans="1:12" ht="12.75" thickBot="1" x14ac:dyDescent="0.25">
      <c r="K85" s="28"/>
      <c r="L85" s="28"/>
    </row>
    <row r="86" spans="1:12" ht="13.5" thickTop="1" thickBot="1" x14ac:dyDescent="0.25">
      <c r="B86" s="49" t="s">
        <v>195</v>
      </c>
      <c r="C86" s="50" t="s">
        <v>196</v>
      </c>
      <c r="K86" s="28"/>
      <c r="L86" s="28"/>
    </row>
    <row r="87" spans="1:12" ht="12.75" thickTop="1" x14ac:dyDescent="0.2">
      <c r="K87" s="28"/>
      <c r="L87" s="28"/>
    </row>
    <row r="88" spans="1:12" x14ac:dyDescent="0.2">
      <c r="B88" s="31" t="s">
        <v>197</v>
      </c>
      <c r="K88" s="28"/>
      <c r="L88" s="28"/>
    </row>
    <row r="89" spans="1:12" x14ac:dyDescent="0.2">
      <c r="B89" s="3" t="s">
        <v>198</v>
      </c>
      <c r="K89" s="28"/>
      <c r="L89" s="28"/>
    </row>
    <row r="90" spans="1:12" x14ac:dyDescent="0.2">
      <c r="B90" s="3" t="s">
        <v>199</v>
      </c>
      <c r="K90" s="28"/>
      <c r="L90" s="28"/>
    </row>
    <row r="91" spans="1:12" x14ac:dyDescent="0.2">
      <c r="B91" s="31" t="s">
        <v>200</v>
      </c>
      <c r="C91" s="31"/>
      <c r="D91" s="51" t="str">
        <f>[1]DV!D90</f>
        <v>As on March,31 2024</v>
      </c>
      <c r="E91" s="51" t="str">
        <f>[1]DV!E90</f>
        <v>As on September,30 2024</v>
      </c>
      <c r="K91" s="28"/>
      <c r="L91" s="28"/>
    </row>
    <row r="92" spans="1:12" x14ac:dyDescent="0.2">
      <c r="A92" s="52">
        <v>111722</v>
      </c>
      <c r="B92" s="3" t="s">
        <v>201</v>
      </c>
      <c r="D92" s="53">
        <v>150.62</v>
      </c>
      <c r="E92" s="54">
        <v>182.99</v>
      </c>
      <c r="K92" s="28"/>
      <c r="L92" s="28"/>
    </row>
    <row r="93" spans="1:12" x14ac:dyDescent="0.2">
      <c r="A93" s="52">
        <v>100593</v>
      </c>
      <c r="B93" s="3" t="s">
        <v>202</v>
      </c>
      <c r="D93" s="53">
        <v>44.59</v>
      </c>
      <c r="E93" s="54">
        <v>54.18</v>
      </c>
      <c r="K93" s="28"/>
      <c r="L93" s="28"/>
    </row>
    <row r="94" spans="1:12" x14ac:dyDescent="0.2">
      <c r="A94" s="52">
        <v>118285</v>
      </c>
      <c r="B94" s="3" t="s">
        <v>203</v>
      </c>
      <c r="D94" s="53">
        <v>165.83</v>
      </c>
      <c r="E94" s="54">
        <v>202.64</v>
      </c>
      <c r="K94" s="28"/>
      <c r="L94" s="28"/>
    </row>
    <row r="95" spans="1:12" x14ac:dyDescent="0.2">
      <c r="A95" s="52">
        <v>118286</v>
      </c>
      <c r="B95" s="3" t="s">
        <v>204</v>
      </c>
      <c r="D95" s="53">
        <v>71.16</v>
      </c>
      <c r="E95" s="54">
        <v>86.96</v>
      </c>
      <c r="K95" s="28"/>
      <c r="L95" s="28"/>
    </row>
    <row r="96" spans="1:12" x14ac:dyDescent="0.2">
      <c r="D96" s="53"/>
      <c r="E96" s="53"/>
      <c r="K96" s="28"/>
      <c r="L96" s="28"/>
    </row>
    <row r="97" spans="2:14" x14ac:dyDescent="0.2">
      <c r="B97" s="55" t="s">
        <v>205</v>
      </c>
      <c r="D97" s="51"/>
      <c r="E97" s="51"/>
      <c r="K97" s="28"/>
      <c r="L97" s="28"/>
      <c r="M97" s="28"/>
      <c r="N97" s="28"/>
    </row>
    <row r="98" spans="2:14" x14ac:dyDescent="0.2">
      <c r="B98" s="3" t="s">
        <v>206</v>
      </c>
      <c r="K98" s="28"/>
      <c r="L98" s="28"/>
    </row>
    <row r="99" spans="2:14" x14ac:dyDescent="0.2">
      <c r="B99" s="3" t="s">
        <v>207</v>
      </c>
      <c r="K99" s="28"/>
      <c r="L99" s="28"/>
    </row>
    <row r="100" spans="2:14" x14ac:dyDescent="0.2">
      <c r="B100" s="3" t="s">
        <v>208</v>
      </c>
      <c r="K100" s="28"/>
      <c r="L100" s="28"/>
    </row>
    <row r="101" spans="2:14" x14ac:dyDescent="0.2">
      <c r="B101" s="55" t="s">
        <v>209</v>
      </c>
      <c r="K101" s="28"/>
      <c r="L101" s="28"/>
    </row>
    <row r="102" spans="2:14" x14ac:dyDescent="0.2">
      <c r="K102" s="28"/>
      <c r="L102" s="28"/>
    </row>
    <row r="103" spans="2:14" x14ac:dyDescent="0.2">
      <c r="K103" s="28"/>
      <c r="L103" s="28"/>
    </row>
    <row r="104" spans="2:14" x14ac:dyDescent="0.2">
      <c r="K104" s="28"/>
      <c r="L104" s="28"/>
    </row>
    <row r="105" spans="2:14" x14ac:dyDescent="0.2">
      <c r="K105" s="28"/>
      <c r="L105" s="28"/>
    </row>
    <row r="106" spans="2:14" x14ac:dyDescent="0.2">
      <c r="K106" s="28"/>
      <c r="L106" s="28"/>
    </row>
    <row r="107" spans="2:14" x14ac:dyDescent="0.2">
      <c r="K107" s="28"/>
      <c r="L107" s="28"/>
    </row>
    <row r="108" spans="2:14" x14ac:dyDescent="0.2">
      <c r="K108" s="28"/>
      <c r="L108" s="28"/>
    </row>
    <row r="109" spans="2:14" x14ac:dyDescent="0.2">
      <c r="K109" s="28"/>
      <c r="L109" s="28"/>
    </row>
    <row r="110" spans="2:14" x14ac:dyDescent="0.2">
      <c r="K110" s="28"/>
      <c r="L110" s="28"/>
    </row>
    <row r="111" spans="2:14" x14ac:dyDescent="0.2">
      <c r="K111" s="28"/>
      <c r="L111" s="28"/>
    </row>
    <row r="112" spans="2:14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16:25:09</KDate>
  <Classification>Public</Classification>
  <Subclassification/>
  <HostName>MUMCMP00915</HostName>
  <Domain_User>CANARAROBECOMF/396</Domain_User>
  <IPAdd>192.9.198.198</IPAdd>
  <FilePath>Book4</FilePath>
  <KID>A4BB6D0D6391638640015099301908</KID>
  <UniqueName/>
  <Suggested/>
  <Justification/>
</Klassify>
</file>

<file path=customXml/itemProps1.xml><?xml version="1.0" encoding="utf-8"?>
<ds:datastoreItem xmlns:ds="http://schemas.openxmlformats.org/officeDocument/2006/customXml" ds:itemID="{86190402-2023-4696-8259-B481EF6C84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2024-10-08T10:55:05Z</dcterms:created>
  <dcterms:modified xsi:type="dcterms:W3CDTF">2024-10-08T10:55:10Z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A4BB6D0D6391638640015099301908</vt:lpwstr>
  </property>
</Properties>
</file>