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8C5D0F9D-C804-4B4C-9BBD-8CE55FAB5AB5}" xr6:coauthVersionLast="47" xr6:coauthVersionMax="47" xr10:uidLastSave="{00000000-0000-0000-0000-000000000000}"/>
  <bookViews>
    <workbookView xWindow="-120" yWindow="-120" windowWidth="20730" windowHeight="11160" xr2:uid="{A5174956-DC5B-4B75-BE06-B6F073A6BCC0}"/>
  </bookViews>
  <sheets>
    <sheet name="F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D51" i="1"/>
  <c r="G42" i="1"/>
  <c r="F42" i="1"/>
  <c r="G41" i="1"/>
  <c r="F41" i="1"/>
  <c r="G38" i="1"/>
  <c r="G43" i="1" s="1"/>
  <c r="F38" i="1"/>
  <c r="F43" i="1" s="1"/>
  <c r="G37" i="1"/>
  <c r="F37" i="1"/>
</calcChain>
</file>

<file path=xl/sharedStrings.xml><?xml version="1.0" encoding="utf-8"?>
<sst xmlns="http://schemas.openxmlformats.org/spreadsheetml/2006/main" count="163" uniqueCount="122">
  <si>
    <t>CANARA ROBECO FOCUSED EQUITY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</si>
  <si>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</si>
  <si>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</si>
  <si>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</si>
  <si>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</si>
  <si>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</si>
  <si>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</si>
  <si>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</si>
  <si>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</si>
  <si>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</si>
  <si>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</si>
  <si>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</si>
  <si>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</si>
  <si>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</si>
  <si>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</si>
  <si>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</si>
  <si>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</si>
  <si>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</si>
  <si>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</si>
  <si>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</si>
  <si>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</si>
  <si>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</si>
  <si>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</si>
  <si>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</si>
  <si>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</si>
  <si>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</si>
  <si>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</si>
  <si>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Trent Ltd</t>
  </si>
  <si>
    <t>INE849A01020</t>
  </si>
  <si>
    <t>Retailing</t>
  </si>
  <si>
    <t>Reliance Industries Ltd</t>
  </si>
  <si>
    <t>INE002A01018</t>
  </si>
  <si>
    <t>Petroleum Products</t>
  </si>
  <si>
    <t>Maruti Suzuki India Ltd</t>
  </si>
  <si>
    <t>INE585B01010</t>
  </si>
  <si>
    <t>Automobiles</t>
  </si>
  <si>
    <t>Benchmark: BSE 500 TRI</t>
  </si>
  <si>
    <t>Zomato Ltd</t>
  </si>
  <si>
    <t>INE758T01015</t>
  </si>
  <si>
    <t>State Bank of India</t>
  </si>
  <si>
    <t>INE062A01020</t>
  </si>
  <si>
    <t>Bharat Electronics Ltd</t>
  </si>
  <si>
    <t>INE263A01024</t>
  </si>
  <si>
    <t>Aerospace &amp; Defense</t>
  </si>
  <si>
    <t>SBI Life Insurance Co Ltd</t>
  </si>
  <si>
    <t>INE123W01016</t>
  </si>
  <si>
    <t>Insurance</t>
  </si>
  <si>
    <t>ICICI Lombard General Insurance Co Ltd</t>
  </si>
  <si>
    <t>INE765G01017</t>
  </si>
  <si>
    <t>Mid Cap</t>
  </si>
  <si>
    <t>Uno Minda Ltd</t>
  </si>
  <si>
    <t>INE405E01023</t>
  </si>
  <si>
    <t>Auto Components</t>
  </si>
  <si>
    <t>Avenue Supermarts Ltd</t>
  </si>
  <si>
    <t>INE192R01011</t>
  </si>
  <si>
    <t>Ultratech Cement Ltd</t>
  </si>
  <si>
    <t>INE481G01011</t>
  </si>
  <si>
    <t>Cement &amp; Cement Products</t>
  </si>
  <si>
    <t>Voltas Ltd</t>
  </si>
  <si>
    <t>INE226A01021</t>
  </si>
  <si>
    <t>Consumer Durables</t>
  </si>
  <si>
    <t>Tata Consultancy Services Ltd</t>
  </si>
  <si>
    <t>INE467B01029</t>
  </si>
  <si>
    <t>Century Textile &amp; Industries Ltd</t>
  </si>
  <si>
    <t>INE055A01016</t>
  </si>
  <si>
    <t>Paper, Forest &amp; Jute Products</t>
  </si>
  <si>
    <t>Small Cap</t>
  </si>
  <si>
    <t>Mankind Pharma Ltd</t>
  </si>
  <si>
    <t>INE634S01028</t>
  </si>
  <si>
    <t>Pharmaceuticals &amp; Biotechnology</t>
  </si>
  <si>
    <t>Divi's Laboratories Ltd</t>
  </si>
  <si>
    <t>INE361B01024</t>
  </si>
  <si>
    <t>Max Healthcare Institute Ltd</t>
  </si>
  <si>
    <t>INE027H01010</t>
  </si>
  <si>
    <t>Healthcare Services</t>
  </si>
  <si>
    <t>NTPC Ltd</t>
  </si>
  <si>
    <t>INE733E01010</t>
  </si>
  <si>
    <t>Power</t>
  </si>
  <si>
    <t>Bajaj Finance Ltd</t>
  </si>
  <si>
    <t>INE296A01024</t>
  </si>
  <si>
    <t>Finance</t>
  </si>
  <si>
    <t>Larsen &amp; Toubro Ltd</t>
  </si>
  <si>
    <t>INE018A01030</t>
  </si>
  <si>
    <t>Construction</t>
  </si>
  <si>
    <t>TVS Motor Co Ltd</t>
  </si>
  <si>
    <t>INE494B01023</t>
  </si>
  <si>
    <t>Premier Energies Ltd</t>
  </si>
  <si>
    <t>INE0BS701011</t>
  </si>
  <si>
    <t>Electrical Equipment</t>
  </si>
  <si>
    <t>Hindalco Industries Ltd</t>
  </si>
  <si>
    <t>INE038A01020</t>
  </si>
  <si>
    <t>Non - Ferrous Metals</t>
  </si>
  <si>
    <t>Axis Bank Ltd</t>
  </si>
  <si>
    <t>INE238A01034</t>
  </si>
  <si>
    <t>Inox India Ltd</t>
  </si>
  <si>
    <t>INE616N01034</t>
  </si>
  <si>
    <t>Industrial Products</t>
  </si>
  <si>
    <t>Deepak Nitrite Ltd</t>
  </si>
  <si>
    <t>INE288B01029</t>
  </si>
  <si>
    <t>Chemicals &amp; Petrochemicals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</si>
  <si>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</si>
  <si>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</si>
  <si>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</si>
  <si>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</si>
  <si>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</si>
  <si>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</si>
  <si>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</si>
  <si>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</si>
  <si>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</si>
  <si>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</si>
  <si>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</si>
  <si>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</si>
  <si>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</si>
  <si>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</si>
  <si>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</si>
  <si>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r>
      <t>(3) Details of Dividend declared per unit (In Rupees) during the Half Year ended are as follows</t>
    </r>
    <r>
      <rPr>
        <b/>
        <sz val="9"/>
        <color indexed="8"/>
        <rFont val="Arial"/>
        <family val="2"/>
      </rPr>
      <t>:</t>
    </r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</si>
  <si>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</si>
  <si>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</si>
  <si>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</si>
  <si>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</si>
  <si>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</si>
  <si>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0.57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</si>
</sst>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0" fontId="9" fillId="3" borderId="0" xfId="0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43" fontId="9" fillId="3" borderId="0" xfId="1" applyFont="1" applyFill="1"/>
    <xf numFmtId="4" fontId="9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07DE24-4B19-421A-BAE7-7471D172B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83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3C372D9-F31C-4F95-AB6B-C5F8A1D5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939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50F09C-CDEE-4521-B664-5B3ABCEE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13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>
        <row r="117">
          <cell r="D117" t="str">
            <v>As on March,31 2024</v>
          </cell>
          <cell r="E117" t="str">
            <v>As on September,30 2024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9AB7-EA8F-43FC-92D0-B84072ED77B7}">
  <dimension ref="A1:N140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77" style="3" bestFit="1" customWidth="1"/>
    <col min="3" max="3" width="13.5703125" style="3" bestFit="1" customWidth="1"/>
    <col min="4" max="4" width="18.28515625" style="3" customWidth="1"/>
    <col min="5" max="5" width="22.2851562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1675000</v>
      </c>
      <c r="F7" s="22">
        <v>21322.75</v>
      </c>
      <c r="G7" s="22">
        <v>8.0500000000000007</v>
      </c>
      <c r="H7" s="23" t="s">
        <v>18</v>
      </c>
      <c r="I7" s="24"/>
      <c r="K7" s="25"/>
      <c r="L7" s="25"/>
      <c r="M7" s="25"/>
      <c r="N7" s="28"/>
    </row>
    <row r="8" spans="2:14" x14ac:dyDescent="0.2">
      <c r="B8" s="26" t="s">
        <v>19</v>
      </c>
      <c r="C8" s="21" t="s">
        <v>20</v>
      </c>
      <c r="D8" s="21" t="s">
        <v>17</v>
      </c>
      <c r="E8" s="27">
        <v>932500</v>
      </c>
      <c r="F8" s="22">
        <v>16151.37</v>
      </c>
      <c r="G8" s="22">
        <v>6.1</v>
      </c>
      <c r="H8" s="23" t="s">
        <v>18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23</v>
      </c>
      <c r="E9" s="27">
        <v>752000</v>
      </c>
      <c r="F9" s="22">
        <v>14104.51</v>
      </c>
      <c r="G9" s="22">
        <v>5.33</v>
      </c>
      <c r="H9" s="23" t="s">
        <v>18</v>
      </c>
      <c r="I9" s="24"/>
      <c r="K9" s="25"/>
      <c r="L9" s="25"/>
      <c r="M9" s="25"/>
      <c r="N9" s="28"/>
    </row>
    <row r="10" spans="2:14" x14ac:dyDescent="0.2">
      <c r="B10" s="26" t="s">
        <v>24</v>
      </c>
      <c r="C10" s="21" t="s">
        <v>25</v>
      </c>
      <c r="D10" s="21" t="s">
        <v>26</v>
      </c>
      <c r="E10" s="27">
        <v>699800</v>
      </c>
      <c r="F10" s="22">
        <v>11963.43</v>
      </c>
      <c r="G10" s="22">
        <v>4.5199999999999996</v>
      </c>
      <c r="H10" s="23" t="s">
        <v>18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153850</v>
      </c>
      <c r="F11" s="22">
        <v>11653.6</v>
      </c>
      <c r="G11" s="22">
        <v>4.4000000000000004</v>
      </c>
      <c r="H11" s="23" t="s">
        <v>18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332900</v>
      </c>
      <c r="F12" s="22">
        <v>9831.0400000000009</v>
      </c>
      <c r="G12" s="22">
        <v>3.71</v>
      </c>
      <c r="H12" s="23" t="s">
        <v>18</v>
      </c>
      <c r="I12" s="24"/>
      <c r="K12" s="29"/>
      <c r="L12" s="29"/>
      <c r="M12" s="29"/>
      <c r="N12" s="28"/>
    </row>
    <row r="13" spans="2:14" x14ac:dyDescent="0.2">
      <c r="B13" s="26" t="s">
        <v>33</v>
      </c>
      <c r="C13" s="21" t="s">
        <v>34</v>
      </c>
      <c r="D13" s="21" t="s">
        <v>35</v>
      </c>
      <c r="E13" s="27">
        <v>69900</v>
      </c>
      <c r="F13" s="22">
        <v>9253.36</v>
      </c>
      <c r="G13" s="22">
        <v>3.5</v>
      </c>
      <c r="H13" s="23" t="s">
        <v>18</v>
      </c>
      <c r="I13" s="24"/>
      <c r="L13" s="30" t="s">
        <v>36</v>
      </c>
      <c r="N13" s="28"/>
    </row>
    <row r="14" spans="2:14" x14ac:dyDescent="0.2">
      <c r="B14" s="26" t="s">
        <v>37</v>
      </c>
      <c r="C14" s="21" t="s">
        <v>38</v>
      </c>
      <c r="D14" s="21" t="s">
        <v>29</v>
      </c>
      <c r="E14" s="27">
        <v>3200000</v>
      </c>
      <c r="F14" s="22">
        <v>8745.6</v>
      </c>
      <c r="G14" s="22">
        <v>3.3</v>
      </c>
      <c r="H14" s="23" t="s">
        <v>18</v>
      </c>
      <c r="I14" s="24"/>
      <c r="K14" s="31"/>
      <c r="L14" s="31"/>
      <c r="M14" s="31"/>
      <c r="N14" s="28"/>
    </row>
    <row r="15" spans="2:14" x14ac:dyDescent="0.2">
      <c r="B15" s="26" t="s">
        <v>39</v>
      </c>
      <c r="C15" s="21" t="s">
        <v>40</v>
      </c>
      <c r="D15" s="21" t="s">
        <v>17</v>
      </c>
      <c r="E15" s="27">
        <v>1079500</v>
      </c>
      <c r="F15" s="22">
        <v>8505.3799999999992</v>
      </c>
      <c r="G15" s="22">
        <v>3.21</v>
      </c>
      <c r="H15" s="23" t="s">
        <v>18</v>
      </c>
      <c r="I15" s="24"/>
      <c r="K15" s="31"/>
      <c r="L15" s="31"/>
      <c r="M15" s="31"/>
      <c r="N15" s="28"/>
    </row>
    <row r="16" spans="2:14" x14ac:dyDescent="0.2">
      <c r="B16" s="26" t="s">
        <v>41</v>
      </c>
      <c r="C16" s="21" t="s">
        <v>42</v>
      </c>
      <c r="D16" s="21" t="s">
        <v>43</v>
      </c>
      <c r="E16" s="27">
        <v>2975000</v>
      </c>
      <c r="F16" s="22">
        <v>8481.73</v>
      </c>
      <c r="G16" s="22">
        <v>3.2</v>
      </c>
      <c r="H16" s="23" t="s">
        <v>18</v>
      </c>
      <c r="I16" s="24"/>
      <c r="K16" s="31"/>
      <c r="L16" s="31"/>
      <c r="M16" s="31"/>
      <c r="N16" s="28"/>
    </row>
    <row r="17" spans="2:14" x14ac:dyDescent="0.2">
      <c r="B17" s="26" t="s">
        <v>44</v>
      </c>
      <c r="C17" s="21" t="s">
        <v>45</v>
      </c>
      <c r="D17" s="21" t="s">
        <v>46</v>
      </c>
      <c r="E17" s="27">
        <v>445000</v>
      </c>
      <c r="F17" s="22">
        <v>8205.7999999999993</v>
      </c>
      <c r="G17" s="22">
        <v>3.1</v>
      </c>
      <c r="H17" s="23" t="s">
        <v>18</v>
      </c>
      <c r="I17" s="24"/>
      <c r="K17" s="31"/>
      <c r="L17" s="31"/>
      <c r="M17" s="31"/>
      <c r="N17" s="28"/>
    </row>
    <row r="18" spans="2:14" x14ac:dyDescent="0.2">
      <c r="B18" s="26" t="s">
        <v>47</v>
      </c>
      <c r="C18" s="21" t="s">
        <v>48</v>
      </c>
      <c r="D18" s="21" t="s">
        <v>46</v>
      </c>
      <c r="E18" s="27">
        <v>370000</v>
      </c>
      <c r="F18" s="22">
        <v>8045.28</v>
      </c>
      <c r="G18" s="22">
        <v>3.04</v>
      </c>
      <c r="H18" s="23" t="s">
        <v>49</v>
      </c>
      <c r="I18" s="24"/>
      <c r="K18" s="31"/>
      <c r="L18" s="31"/>
      <c r="M18" s="31"/>
      <c r="N18" s="28"/>
    </row>
    <row r="19" spans="2:14" x14ac:dyDescent="0.2">
      <c r="B19" s="26" t="s">
        <v>50</v>
      </c>
      <c r="C19" s="21" t="s">
        <v>51</v>
      </c>
      <c r="D19" s="21" t="s">
        <v>52</v>
      </c>
      <c r="E19" s="27">
        <v>726993</v>
      </c>
      <c r="F19" s="22">
        <v>8008.92</v>
      </c>
      <c r="G19" s="22">
        <v>3.03</v>
      </c>
      <c r="H19" s="23" t="s">
        <v>49</v>
      </c>
      <c r="I19" s="24"/>
      <c r="K19" s="31"/>
      <c r="L19" s="31"/>
      <c r="M19" s="31"/>
      <c r="N19" s="28"/>
    </row>
    <row r="20" spans="2:14" x14ac:dyDescent="0.2">
      <c r="B20" s="26" t="s">
        <v>53</v>
      </c>
      <c r="C20" s="21" t="s">
        <v>54</v>
      </c>
      <c r="D20" s="21" t="s">
        <v>29</v>
      </c>
      <c r="E20" s="27">
        <v>150000</v>
      </c>
      <c r="F20" s="22">
        <v>7644.45</v>
      </c>
      <c r="G20" s="22">
        <v>2.89</v>
      </c>
      <c r="H20" s="23" t="s">
        <v>18</v>
      </c>
      <c r="I20" s="24"/>
      <c r="K20" s="31"/>
      <c r="L20" s="31"/>
      <c r="M20" s="31"/>
      <c r="N20" s="28"/>
    </row>
    <row r="21" spans="2:14" x14ac:dyDescent="0.2">
      <c r="B21" s="26" t="s">
        <v>55</v>
      </c>
      <c r="C21" s="21" t="s">
        <v>56</v>
      </c>
      <c r="D21" s="21" t="s">
        <v>57</v>
      </c>
      <c r="E21" s="27">
        <v>64000</v>
      </c>
      <c r="F21" s="22">
        <v>7553.28</v>
      </c>
      <c r="G21" s="22">
        <v>2.85</v>
      </c>
      <c r="H21" s="23" t="s">
        <v>18</v>
      </c>
      <c r="I21" s="24"/>
      <c r="K21" s="31"/>
      <c r="L21" s="31"/>
      <c r="M21" s="31"/>
      <c r="N21" s="28"/>
    </row>
    <row r="22" spans="2:14" x14ac:dyDescent="0.2">
      <c r="B22" s="26" t="s">
        <v>58</v>
      </c>
      <c r="C22" s="21" t="s">
        <v>59</v>
      </c>
      <c r="D22" s="21" t="s">
        <v>60</v>
      </c>
      <c r="E22" s="27">
        <v>405000</v>
      </c>
      <c r="F22" s="22">
        <v>7472.66</v>
      </c>
      <c r="G22" s="22">
        <v>2.82</v>
      </c>
      <c r="H22" s="23" t="s">
        <v>49</v>
      </c>
      <c r="I22" s="24"/>
      <c r="K22" s="31"/>
      <c r="L22" s="31"/>
      <c r="M22" s="31"/>
      <c r="N22" s="28"/>
    </row>
    <row r="23" spans="2:14" x14ac:dyDescent="0.2">
      <c r="B23" s="26" t="s">
        <v>61</v>
      </c>
      <c r="C23" s="21" t="s">
        <v>62</v>
      </c>
      <c r="D23" s="21" t="s">
        <v>23</v>
      </c>
      <c r="E23" s="27">
        <v>173402</v>
      </c>
      <c r="F23" s="22">
        <v>7401.66</v>
      </c>
      <c r="G23" s="22">
        <v>2.8</v>
      </c>
      <c r="H23" s="23" t="s">
        <v>18</v>
      </c>
      <c r="I23" s="24"/>
      <c r="K23" s="31"/>
      <c r="L23" s="31"/>
      <c r="M23" s="31"/>
      <c r="N23" s="28"/>
    </row>
    <row r="24" spans="2:14" x14ac:dyDescent="0.2">
      <c r="B24" s="26" t="s">
        <v>63</v>
      </c>
      <c r="C24" s="21" t="s">
        <v>64</v>
      </c>
      <c r="D24" s="21" t="s">
        <v>65</v>
      </c>
      <c r="E24" s="27">
        <v>259000</v>
      </c>
      <c r="F24" s="22">
        <v>7381.63</v>
      </c>
      <c r="G24" s="22">
        <v>2.79</v>
      </c>
      <c r="H24" s="23" t="s">
        <v>66</v>
      </c>
      <c r="I24" s="24"/>
      <c r="K24" s="31"/>
      <c r="L24" s="31"/>
      <c r="M24" s="31"/>
      <c r="N24" s="28"/>
    </row>
    <row r="25" spans="2:14" x14ac:dyDescent="0.2">
      <c r="B25" s="26" t="s">
        <v>67</v>
      </c>
      <c r="C25" s="21" t="s">
        <v>68</v>
      </c>
      <c r="D25" s="21" t="s">
        <v>69</v>
      </c>
      <c r="E25" s="27">
        <v>283891</v>
      </c>
      <c r="F25" s="22">
        <v>7156.04</v>
      </c>
      <c r="G25" s="22">
        <v>2.7</v>
      </c>
      <c r="H25" s="23" t="s">
        <v>18</v>
      </c>
      <c r="I25" s="24"/>
      <c r="K25" s="31"/>
      <c r="L25" s="31"/>
      <c r="M25" s="31"/>
      <c r="N25" s="28"/>
    </row>
    <row r="26" spans="2:14" x14ac:dyDescent="0.2">
      <c r="B26" s="26" t="s">
        <v>70</v>
      </c>
      <c r="C26" s="21" t="s">
        <v>71</v>
      </c>
      <c r="D26" s="21" t="s">
        <v>69</v>
      </c>
      <c r="E26" s="27">
        <v>129000</v>
      </c>
      <c r="F26" s="22">
        <v>7021.92</v>
      </c>
      <c r="G26" s="22">
        <v>2.65</v>
      </c>
      <c r="H26" s="23" t="s">
        <v>18</v>
      </c>
      <c r="I26" s="24"/>
      <c r="K26" s="31"/>
      <c r="L26" s="31"/>
      <c r="M26" s="31"/>
      <c r="N26" s="28"/>
    </row>
    <row r="27" spans="2:14" x14ac:dyDescent="0.2">
      <c r="B27" s="26" t="s">
        <v>72</v>
      </c>
      <c r="C27" s="21" t="s">
        <v>73</v>
      </c>
      <c r="D27" s="21" t="s">
        <v>74</v>
      </c>
      <c r="E27" s="27">
        <v>704034</v>
      </c>
      <c r="F27" s="22">
        <v>6940.02</v>
      </c>
      <c r="G27" s="22">
        <v>2.62</v>
      </c>
      <c r="H27" s="23" t="s">
        <v>49</v>
      </c>
      <c r="I27" s="24"/>
      <c r="K27" s="31"/>
      <c r="L27" s="31"/>
      <c r="M27" s="31"/>
      <c r="N27" s="28"/>
    </row>
    <row r="28" spans="2:14" x14ac:dyDescent="0.2">
      <c r="B28" s="26" t="s">
        <v>75</v>
      </c>
      <c r="C28" s="21" t="s">
        <v>76</v>
      </c>
      <c r="D28" s="21" t="s">
        <v>77</v>
      </c>
      <c r="E28" s="27">
        <v>1558000</v>
      </c>
      <c r="F28" s="22">
        <v>6905.06</v>
      </c>
      <c r="G28" s="22">
        <v>2.61</v>
      </c>
      <c r="H28" s="23" t="s">
        <v>18</v>
      </c>
      <c r="I28" s="24"/>
      <c r="K28" s="31"/>
      <c r="L28" s="31"/>
      <c r="M28" s="31"/>
      <c r="N28" s="28"/>
    </row>
    <row r="29" spans="2:14" x14ac:dyDescent="0.2">
      <c r="B29" s="26" t="s">
        <v>78</v>
      </c>
      <c r="C29" s="21" t="s">
        <v>79</v>
      </c>
      <c r="D29" s="21" t="s">
        <v>80</v>
      </c>
      <c r="E29" s="27">
        <v>87000</v>
      </c>
      <c r="F29" s="22">
        <v>6701.61</v>
      </c>
      <c r="G29" s="22">
        <v>2.5299999999999998</v>
      </c>
      <c r="H29" s="23" t="s">
        <v>18</v>
      </c>
      <c r="I29" s="24"/>
      <c r="K29" s="31"/>
      <c r="L29" s="31"/>
      <c r="M29" s="31"/>
      <c r="N29" s="28"/>
    </row>
    <row r="30" spans="2:14" x14ac:dyDescent="0.2">
      <c r="B30" s="26" t="s">
        <v>81</v>
      </c>
      <c r="C30" s="21" t="s">
        <v>82</v>
      </c>
      <c r="D30" s="21" t="s">
        <v>83</v>
      </c>
      <c r="E30" s="27">
        <v>181261</v>
      </c>
      <c r="F30" s="22">
        <v>6662.34</v>
      </c>
      <c r="G30" s="22">
        <v>2.52</v>
      </c>
      <c r="H30" s="23" t="s">
        <v>18</v>
      </c>
      <c r="I30" s="24"/>
      <c r="K30" s="31"/>
      <c r="L30" s="31"/>
      <c r="M30" s="31"/>
      <c r="N30" s="28"/>
    </row>
    <row r="31" spans="2:14" x14ac:dyDescent="0.2">
      <c r="B31" s="26" t="s">
        <v>84</v>
      </c>
      <c r="C31" s="21" t="s">
        <v>85</v>
      </c>
      <c r="D31" s="21" t="s">
        <v>35</v>
      </c>
      <c r="E31" s="27">
        <v>224383</v>
      </c>
      <c r="F31" s="22">
        <v>6372.14</v>
      </c>
      <c r="G31" s="22">
        <v>2.41</v>
      </c>
      <c r="H31" s="23" t="s">
        <v>18</v>
      </c>
      <c r="I31" s="24"/>
      <c r="K31" s="31"/>
      <c r="L31" s="31"/>
      <c r="M31" s="31"/>
      <c r="N31" s="28"/>
    </row>
    <row r="32" spans="2:14" x14ac:dyDescent="0.2">
      <c r="B32" s="26" t="s">
        <v>86</v>
      </c>
      <c r="C32" s="21" t="s">
        <v>87</v>
      </c>
      <c r="D32" s="21" t="s">
        <v>88</v>
      </c>
      <c r="E32" s="27">
        <v>485595</v>
      </c>
      <c r="F32" s="22">
        <v>5258.51</v>
      </c>
      <c r="G32" s="22">
        <v>1.99</v>
      </c>
      <c r="H32" s="23" t="s">
        <v>49</v>
      </c>
      <c r="I32" s="24"/>
      <c r="K32" s="31"/>
      <c r="L32" s="31"/>
      <c r="M32" s="31"/>
      <c r="N32" s="28"/>
    </row>
    <row r="33" spans="2:14" x14ac:dyDescent="0.2">
      <c r="B33" s="26" t="s">
        <v>89</v>
      </c>
      <c r="C33" s="21" t="s">
        <v>90</v>
      </c>
      <c r="D33" s="21" t="s">
        <v>91</v>
      </c>
      <c r="E33" s="27">
        <v>590000</v>
      </c>
      <c r="F33" s="22">
        <v>4461.58</v>
      </c>
      <c r="G33" s="22">
        <v>1.69</v>
      </c>
      <c r="H33" s="23" t="s">
        <v>18</v>
      </c>
      <c r="I33" s="24"/>
      <c r="K33" s="31"/>
      <c r="L33" s="31"/>
      <c r="M33" s="31"/>
      <c r="N33" s="28"/>
    </row>
    <row r="34" spans="2:14" x14ac:dyDescent="0.2">
      <c r="B34" s="26" t="s">
        <v>92</v>
      </c>
      <c r="C34" s="21" t="s">
        <v>93</v>
      </c>
      <c r="D34" s="21" t="s">
        <v>17</v>
      </c>
      <c r="E34" s="27">
        <v>275000</v>
      </c>
      <c r="F34" s="22">
        <v>3388.55</v>
      </c>
      <c r="G34" s="22">
        <v>1.28</v>
      </c>
      <c r="H34" s="23" t="s">
        <v>18</v>
      </c>
      <c r="I34" s="24"/>
      <c r="K34" s="31"/>
      <c r="L34" s="31"/>
      <c r="M34" s="31"/>
      <c r="N34" s="28"/>
    </row>
    <row r="35" spans="2:14" x14ac:dyDescent="0.2">
      <c r="B35" s="26" t="s">
        <v>94</v>
      </c>
      <c r="C35" s="21" t="s">
        <v>95</v>
      </c>
      <c r="D35" s="21" t="s">
        <v>96</v>
      </c>
      <c r="E35" s="27">
        <v>243801</v>
      </c>
      <c r="F35" s="22">
        <v>2847.84</v>
      </c>
      <c r="G35" s="22">
        <v>1.08</v>
      </c>
      <c r="H35" s="23" t="s">
        <v>66</v>
      </c>
      <c r="I35" s="24"/>
      <c r="K35" s="31"/>
      <c r="L35" s="31"/>
      <c r="M35" s="31"/>
      <c r="N35" s="28"/>
    </row>
    <row r="36" spans="2:14" x14ac:dyDescent="0.2">
      <c r="B36" s="26" t="s">
        <v>97</v>
      </c>
      <c r="C36" s="21" t="s">
        <v>98</v>
      </c>
      <c r="D36" s="21" t="s">
        <v>99</v>
      </c>
      <c r="E36" s="27">
        <v>95291</v>
      </c>
      <c r="F36" s="22">
        <v>2770.2</v>
      </c>
      <c r="G36" s="22">
        <v>1.05</v>
      </c>
      <c r="H36" s="23" t="s">
        <v>49</v>
      </c>
      <c r="I36" s="24"/>
      <c r="J36" s="32"/>
      <c r="K36" s="31"/>
      <c r="L36" s="31"/>
      <c r="M36" s="31"/>
      <c r="N36" s="28"/>
    </row>
    <row r="37" spans="2:14" x14ac:dyDescent="0.2">
      <c r="B37" s="33" t="s">
        <v>100</v>
      </c>
      <c r="C37" s="34"/>
      <c r="D37" s="34"/>
      <c r="E37" s="34"/>
      <c r="F37" s="35">
        <f>SUM(F7:F36)</f>
        <v>248212.26000000007</v>
      </c>
      <c r="G37" s="35">
        <f>SUM(G7:G36)</f>
        <v>93.77000000000001</v>
      </c>
      <c r="H37" s="36"/>
      <c r="I37" s="37"/>
      <c r="J37" s="32"/>
      <c r="K37" s="31"/>
      <c r="L37" s="31"/>
      <c r="M37" s="31"/>
      <c r="N37" s="28"/>
    </row>
    <row r="38" spans="2:14" x14ac:dyDescent="0.2">
      <c r="B38" s="38" t="s">
        <v>101</v>
      </c>
      <c r="C38" s="38"/>
      <c r="D38" s="38"/>
      <c r="E38" s="38"/>
      <c r="F38" s="39">
        <f>F37</f>
        <v>248212.26000000007</v>
      </c>
      <c r="G38" s="39">
        <f>G37</f>
        <v>93.77000000000001</v>
      </c>
      <c r="H38" s="40"/>
      <c r="I38" s="40"/>
      <c r="K38" s="31"/>
      <c r="L38" s="31"/>
      <c r="M38" s="31"/>
      <c r="N38" s="28"/>
    </row>
    <row r="39" spans="2:14" x14ac:dyDescent="0.2">
      <c r="B39" s="41" t="s">
        <v>102</v>
      </c>
      <c r="C39" s="42"/>
      <c r="D39" s="42"/>
      <c r="E39" s="42"/>
      <c r="F39" s="43"/>
      <c r="G39" s="43"/>
      <c r="H39" s="44"/>
      <c r="I39" s="45"/>
      <c r="K39" s="31"/>
      <c r="L39" s="31"/>
      <c r="M39" s="31"/>
      <c r="N39" s="28"/>
    </row>
    <row r="40" spans="2:14" x14ac:dyDescent="0.2">
      <c r="B40" s="26" t="s">
        <v>102</v>
      </c>
      <c r="C40" s="26"/>
      <c r="D40" s="21"/>
      <c r="E40" s="21"/>
      <c r="F40" s="22">
        <v>16775.3</v>
      </c>
      <c r="G40" s="22">
        <v>6.34</v>
      </c>
      <c r="H40" s="23"/>
      <c r="I40" s="24"/>
      <c r="J40" s="32"/>
      <c r="K40" s="31"/>
      <c r="L40" s="31"/>
      <c r="M40" s="31"/>
      <c r="N40" s="28"/>
    </row>
    <row r="41" spans="2:14" x14ac:dyDescent="0.2">
      <c r="B41" s="33" t="s">
        <v>100</v>
      </c>
      <c r="C41" s="34"/>
      <c r="D41" s="34"/>
      <c r="E41" s="34"/>
      <c r="F41" s="35">
        <f>SUM(F39:F40)</f>
        <v>16775.3</v>
      </c>
      <c r="G41" s="35">
        <f>SUM(G39:G40)</f>
        <v>6.34</v>
      </c>
      <c r="H41" s="36"/>
      <c r="I41" s="37"/>
      <c r="J41" s="32"/>
      <c r="K41" s="31"/>
      <c r="L41" s="31"/>
      <c r="M41" s="31"/>
      <c r="N41" s="28"/>
    </row>
    <row r="42" spans="2:14" x14ac:dyDescent="0.2">
      <c r="B42" s="46" t="s">
        <v>101</v>
      </c>
      <c r="C42" s="46"/>
      <c r="D42" s="46"/>
      <c r="E42" s="46"/>
      <c r="F42" s="47">
        <f>F41</f>
        <v>16775.3</v>
      </c>
      <c r="G42" s="47">
        <f>G41</f>
        <v>6.34</v>
      </c>
      <c r="H42" s="47"/>
      <c r="I42" s="47"/>
      <c r="J42" s="32"/>
      <c r="K42" s="31"/>
      <c r="L42" s="31"/>
      <c r="M42" s="31"/>
      <c r="N42" s="28"/>
    </row>
    <row r="43" spans="2:14" x14ac:dyDescent="0.2">
      <c r="B43" s="48" t="s">
        <v>103</v>
      </c>
      <c r="C43" s="48"/>
      <c r="D43" s="48"/>
      <c r="E43" s="48"/>
      <c r="F43" s="49">
        <f>F44-(+F38+F42)</f>
        <v>-241.99000000004889</v>
      </c>
      <c r="G43" s="49">
        <f>G44-(+G38+G42)</f>
        <v>-0.11000000000001364</v>
      </c>
      <c r="H43" s="49"/>
      <c r="I43" s="49"/>
      <c r="J43" s="32"/>
      <c r="K43" s="31"/>
      <c r="L43" s="31"/>
      <c r="M43" s="31"/>
      <c r="N43" s="28"/>
    </row>
    <row r="44" spans="2:14" x14ac:dyDescent="0.2">
      <c r="B44" s="48" t="s">
        <v>104</v>
      </c>
      <c r="C44" s="48"/>
      <c r="D44" s="48"/>
      <c r="E44" s="48"/>
      <c r="F44" s="49">
        <v>264745.57</v>
      </c>
      <c r="G44" s="49">
        <v>100</v>
      </c>
      <c r="H44" s="49"/>
      <c r="I44" s="49"/>
      <c r="K44" s="28"/>
      <c r="L44" s="28"/>
      <c r="M44" s="28"/>
      <c r="N44" s="28"/>
    </row>
    <row r="45" spans="2:14" ht="12.75" thickBot="1" x14ac:dyDescent="0.25">
      <c r="K45" s="28"/>
      <c r="L45" s="28"/>
      <c r="M45" s="28"/>
      <c r="N45" s="28"/>
    </row>
    <row r="46" spans="2:14" ht="13.5" thickTop="1" thickBot="1" x14ac:dyDescent="0.25">
      <c r="B46" s="50" t="s">
        <v>105</v>
      </c>
      <c r="C46" s="51" t="s">
        <v>106</v>
      </c>
      <c r="K46" s="28"/>
      <c r="L46" s="28"/>
      <c r="M46" s="28"/>
      <c r="N46" s="28"/>
    </row>
    <row r="47" spans="2:14" ht="12.75" thickTop="1" x14ac:dyDescent="0.2">
      <c r="K47" s="28"/>
      <c r="L47" s="28"/>
      <c r="M47" s="28"/>
      <c r="N47" s="28"/>
    </row>
    <row r="48" spans="2:14" x14ac:dyDescent="0.2">
      <c r="B48" s="32" t="s">
        <v>107</v>
      </c>
      <c r="K48" s="28"/>
      <c r="L48" s="28"/>
      <c r="M48" s="28"/>
      <c r="N48" s="28"/>
    </row>
    <row r="49" spans="1:14" x14ac:dyDescent="0.2">
      <c r="B49" s="3" t="s">
        <v>108</v>
      </c>
      <c r="K49" s="28"/>
      <c r="L49" s="28"/>
      <c r="M49" s="28"/>
      <c r="N49" s="28"/>
    </row>
    <row r="50" spans="1:14" x14ac:dyDescent="0.2">
      <c r="B50" s="3" t="s">
        <v>109</v>
      </c>
      <c r="K50" s="28"/>
      <c r="L50" s="28"/>
      <c r="M50" s="28"/>
      <c r="N50" s="28"/>
    </row>
    <row r="51" spans="1:14" x14ac:dyDescent="0.2">
      <c r="B51" s="32" t="s">
        <v>110</v>
      </c>
      <c r="C51" s="32"/>
      <c r="D51" s="52" t="str">
        <f>[1]SC!D117</f>
        <v>As on March,31 2024</v>
      </c>
      <c r="E51" s="52" t="str">
        <f>[1]SC!E117</f>
        <v>As on September,30 2024</v>
      </c>
      <c r="K51" s="28"/>
      <c r="L51" s="28"/>
      <c r="M51" s="28"/>
      <c r="N51" s="28"/>
    </row>
    <row r="52" spans="1:14" x14ac:dyDescent="0.2">
      <c r="A52" s="53">
        <v>148884</v>
      </c>
      <c r="B52" s="3" t="s">
        <v>111</v>
      </c>
      <c r="D52" s="54">
        <v>16.57</v>
      </c>
      <c r="E52" s="55">
        <v>20.149999999999999</v>
      </c>
      <c r="K52" s="28"/>
      <c r="L52" s="28"/>
      <c r="M52" s="28"/>
      <c r="N52" s="28"/>
    </row>
    <row r="53" spans="1:14" x14ac:dyDescent="0.2">
      <c r="A53" s="53">
        <v>148885</v>
      </c>
      <c r="B53" s="3" t="s">
        <v>112</v>
      </c>
      <c r="D53" s="54">
        <v>15.68</v>
      </c>
      <c r="E53" s="55">
        <v>18.89</v>
      </c>
      <c r="K53" s="28"/>
      <c r="L53" s="28"/>
      <c r="M53" s="28"/>
      <c r="N53" s="28"/>
    </row>
    <row r="54" spans="1:14" x14ac:dyDescent="0.2">
      <c r="A54" s="53">
        <v>148883</v>
      </c>
      <c r="B54" s="3" t="s">
        <v>113</v>
      </c>
      <c r="D54" s="54">
        <v>17.36</v>
      </c>
      <c r="E54" s="55">
        <v>21.27</v>
      </c>
      <c r="K54" s="28"/>
      <c r="L54" s="28"/>
      <c r="M54" s="28"/>
      <c r="N54" s="28"/>
    </row>
    <row r="55" spans="1:14" x14ac:dyDescent="0.2">
      <c r="A55" s="53">
        <v>148882</v>
      </c>
      <c r="B55" s="3" t="s">
        <v>114</v>
      </c>
      <c r="D55" s="54">
        <v>16.5</v>
      </c>
      <c r="E55" s="55">
        <v>20.02</v>
      </c>
      <c r="K55" s="28"/>
      <c r="L55" s="28"/>
      <c r="M55" s="28"/>
      <c r="N55" s="28"/>
    </row>
    <row r="56" spans="1:14" x14ac:dyDescent="0.2">
      <c r="A56" s="53"/>
      <c r="D56" s="54"/>
      <c r="E56" s="55"/>
      <c r="K56" s="28"/>
      <c r="L56" s="28"/>
      <c r="M56" s="28"/>
      <c r="N56" s="28"/>
    </row>
    <row r="57" spans="1:14" x14ac:dyDescent="0.2">
      <c r="A57" s="53"/>
      <c r="B57" s="3" t="s">
        <v>115</v>
      </c>
      <c r="D57" s="52" t="s">
        <v>116</v>
      </c>
      <c r="E57" s="52" t="s">
        <v>117</v>
      </c>
      <c r="K57" s="28"/>
      <c r="L57" s="28"/>
      <c r="M57" s="28"/>
      <c r="N57" s="28"/>
    </row>
    <row r="58" spans="1:14" s="32" customFormat="1" x14ac:dyDescent="0.2">
      <c r="A58" s="53">
        <v>148885</v>
      </c>
      <c r="B58" s="3" t="s">
        <v>112</v>
      </c>
      <c r="D58" s="54">
        <v>0.17</v>
      </c>
      <c r="E58" s="54">
        <v>0.17</v>
      </c>
      <c r="F58" s="8"/>
      <c r="G58" s="40"/>
      <c r="H58" s="40"/>
      <c r="I58" s="40"/>
      <c r="K58" s="56"/>
      <c r="L58" s="56"/>
      <c r="M58" s="56"/>
      <c r="N58" s="56"/>
    </row>
    <row r="59" spans="1:14" s="32" customFormat="1" x14ac:dyDescent="0.2">
      <c r="A59" s="53">
        <v>148882</v>
      </c>
      <c r="B59" s="3" t="s">
        <v>114</v>
      </c>
      <c r="D59" s="54">
        <v>0.18</v>
      </c>
      <c r="E59" s="54">
        <v>0.18</v>
      </c>
      <c r="F59" s="8"/>
      <c r="G59" s="40"/>
      <c r="H59" s="40"/>
      <c r="I59" s="40"/>
      <c r="K59" s="56"/>
      <c r="L59" s="56"/>
      <c r="M59" s="56"/>
      <c r="N59" s="56"/>
    </row>
    <row r="60" spans="1:14" s="32" customFormat="1" x14ac:dyDescent="0.2">
      <c r="D60" s="57"/>
      <c r="E60" s="57"/>
      <c r="F60" s="40"/>
      <c r="G60" s="40"/>
      <c r="H60" s="40"/>
      <c r="I60" s="40"/>
      <c r="K60" s="56"/>
      <c r="L60" s="56"/>
      <c r="M60" s="56"/>
      <c r="N60" s="56"/>
    </row>
    <row r="61" spans="1:14" x14ac:dyDescent="0.2">
      <c r="B61" s="3" t="s">
        <v>118</v>
      </c>
      <c r="K61" s="28"/>
      <c r="L61" s="28"/>
      <c r="M61" s="28"/>
      <c r="N61" s="28"/>
    </row>
    <row r="62" spans="1:14" x14ac:dyDescent="0.2">
      <c r="B62" s="3" t="s">
        <v>119</v>
      </c>
      <c r="K62" s="28"/>
      <c r="L62" s="28"/>
      <c r="M62" s="28"/>
      <c r="N62" s="28"/>
    </row>
    <row r="63" spans="1:14" x14ac:dyDescent="0.2">
      <c r="B63" s="3" t="s">
        <v>120</v>
      </c>
      <c r="K63" s="28"/>
      <c r="L63" s="28"/>
      <c r="M63" s="28"/>
      <c r="N63" s="28"/>
    </row>
    <row r="64" spans="1:14" x14ac:dyDescent="0.2">
      <c r="B64" s="3" t="s">
        <v>121</v>
      </c>
      <c r="K64" s="28"/>
      <c r="L64" s="28"/>
      <c r="M64" s="28"/>
      <c r="N64" s="28"/>
    </row>
    <row r="65" spans="2:14" x14ac:dyDescent="0.2">
      <c r="B65" s="32"/>
      <c r="C65" s="32"/>
      <c r="D65" s="32"/>
      <c r="E65" s="32"/>
      <c r="K65" s="28"/>
      <c r="L65" s="28"/>
      <c r="M65" s="28"/>
      <c r="N65" s="28"/>
    </row>
    <row r="66" spans="2:14" x14ac:dyDescent="0.2">
      <c r="K66" s="28"/>
      <c r="L66" s="28"/>
      <c r="M66" s="28"/>
      <c r="N66" s="28"/>
    </row>
    <row r="67" spans="2:14" x14ac:dyDescent="0.2">
      <c r="K67" s="28"/>
      <c r="L67" s="28"/>
    </row>
    <row r="68" spans="2:14" x14ac:dyDescent="0.2">
      <c r="K68" s="28"/>
      <c r="L68" s="28"/>
    </row>
    <row r="69" spans="2:14" x14ac:dyDescent="0.2">
      <c r="K69" s="28"/>
      <c r="L69" s="28"/>
    </row>
    <row r="70" spans="2:14" x14ac:dyDescent="0.2">
      <c r="K70" s="28"/>
      <c r="L70" s="28"/>
    </row>
    <row r="71" spans="2:14" x14ac:dyDescent="0.2">
      <c r="K71" s="28"/>
      <c r="L71" s="28"/>
    </row>
    <row r="72" spans="2:14" x14ac:dyDescent="0.2">
      <c r="K72" s="28"/>
      <c r="L72" s="28"/>
    </row>
    <row r="73" spans="2:14" x14ac:dyDescent="0.2">
      <c r="K73" s="28"/>
      <c r="L73" s="28"/>
    </row>
    <row r="74" spans="2:14" x14ac:dyDescent="0.2">
      <c r="K74" s="28"/>
      <c r="L74" s="28"/>
    </row>
    <row r="75" spans="2:14" x14ac:dyDescent="0.2">
      <c r="K75" s="28"/>
      <c r="L75" s="28"/>
    </row>
    <row r="76" spans="2:14" x14ac:dyDescent="0.2">
      <c r="K76" s="28"/>
      <c r="L76" s="28"/>
    </row>
    <row r="77" spans="2:14" x14ac:dyDescent="0.2">
      <c r="K77" s="28"/>
      <c r="L77" s="28"/>
    </row>
    <row r="78" spans="2:14" x14ac:dyDescent="0.2">
      <c r="K78" s="28"/>
      <c r="L78" s="28"/>
    </row>
    <row r="79" spans="2:14" x14ac:dyDescent="0.2">
      <c r="K79" s="28"/>
      <c r="L79" s="28"/>
    </row>
    <row r="80" spans="2:14" x14ac:dyDescent="0.2">
      <c r="K80" s="28"/>
      <c r="L80" s="28"/>
    </row>
    <row r="81" spans="11:12" x14ac:dyDescent="0.2">
      <c r="K81" s="28"/>
      <c r="L81" s="28"/>
    </row>
    <row r="82" spans="11:12" x14ac:dyDescent="0.2">
      <c r="K82" s="28"/>
      <c r="L82" s="28"/>
    </row>
    <row r="83" spans="11:12" x14ac:dyDescent="0.2">
      <c r="K83" s="28"/>
      <c r="L83" s="28"/>
    </row>
    <row r="84" spans="11:12" x14ac:dyDescent="0.2">
      <c r="K84" s="28"/>
      <c r="L84" s="28"/>
    </row>
    <row r="85" spans="11:12" x14ac:dyDescent="0.2">
      <c r="K85" s="28"/>
      <c r="L85" s="28"/>
    </row>
    <row r="86" spans="11:12" x14ac:dyDescent="0.2">
      <c r="K86" s="28"/>
      <c r="L86" s="28"/>
    </row>
    <row r="87" spans="11:12" x14ac:dyDescent="0.2">
      <c r="K87" s="28"/>
      <c r="L87" s="28"/>
    </row>
    <row r="88" spans="11:12" x14ac:dyDescent="0.2">
      <c r="K88" s="28"/>
      <c r="L88" s="28"/>
    </row>
    <row r="89" spans="11:12" x14ac:dyDescent="0.2">
      <c r="K89" s="28"/>
      <c r="L89" s="28"/>
    </row>
    <row r="90" spans="11:12" x14ac:dyDescent="0.2">
      <c r="K90" s="28"/>
      <c r="L90" s="28"/>
    </row>
    <row r="91" spans="11:12" x14ac:dyDescent="0.2">
      <c r="K91" s="28"/>
      <c r="L91" s="28"/>
    </row>
    <row r="92" spans="11:12" x14ac:dyDescent="0.2">
      <c r="K92" s="28"/>
      <c r="L92" s="28"/>
    </row>
    <row r="93" spans="11:12" x14ac:dyDescent="0.2">
      <c r="K93" s="28"/>
      <c r="L93" s="28"/>
    </row>
    <row r="94" spans="11:12" x14ac:dyDescent="0.2">
      <c r="K94" s="28"/>
      <c r="L94" s="28"/>
    </row>
    <row r="95" spans="11:12" x14ac:dyDescent="0.2">
      <c r="K95" s="28"/>
      <c r="L95" s="28"/>
    </row>
    <row r="96" spans="11:12" x14ac:dyDescent="0.2">
      <c r="K96" s="28"/>
      <c r="L96" s="28"/>
    </row>
    <row r="97" spans="11:12" x14ac:dyDescent="0.2">
      <c r="K97" s="28"/>
      <c r="L97" s="28"/>
    </row>
    <row r="98" spans="11:12" x14ac:dyDescent="0.2">
      <c r="K98" s="28"/>
      <c r="L98" s="28"/>
    </row>
    <row r="99" spans="11:12" x14ac:dyDescent="0.2">
      <c r="K99" s="28"/>
      <c r="L99" s="28"/>
    </row>
    <row r="100" spans="11:12" x14ac:dyDescent="0.2">
      <c r="K100" s="28"/>
      <c r="L100" s="28"/>
    </row>
    <row r="101" spans="11:12" x14ac:dyDescent="0.2">
      <c r="K101" s="28"/>
      <c r="L101" s="28"/>
    </row>
    <row r="102" spans="11:12" x14ac:dyDescent="0.2">
      <c r="K102" s="28"/>
      <c r="L102" s="28"/>
    </row>
    <row r="103" spans="11:12" x14ac:dyDescent="0.2">
      <c r="K103" s="28"/>
      <c r="L103" s="28"/>
    </row>
    <row r="104" spans="11:12" x14ac:dyDescent="0.2">
      <c r="K104" s="28"/>
      <c r="L104" s="28"/>
    </row>
    <row r="105" spans="11:12" x14ac:dyDescent="0.2">
      <c r="K105" s="28"/>
      <c r="L105" s="28"/>
    </row>
    <row r="106" spans="11:12" x14ac:dyDescent="0.2">
      <c r="K106" s="28"/>
      <c r="L106" s="28"/>
    </row>
    <row r="107" spans="11:12" x14ac:dyDescent="0.2">
      <c r="K107" s="28"/>
      <c r="L107" s="28"/>
    </row>
    <row r="108" spans="11:12" x14ac:dyDescent="0.2">
      <c r="K108" s="28"/>
      <c r="L108" s="28"/>
    </row>
    <row r="109" spans="11:12" x14ac:dyDescent="0.2">
      <c r="K109" s="28"/>
      <c r="L109" s="28"/>
    </row>
    <row r="110" spans="11:12" x14ac:dyDescent="0.2">
      <c r="K110" s="28"/>
      <c r="L110" s="28"/>
    </row>
    <row r="111" spans="11:12" x14ac:dyDescent="0.2">
      <c r="K111" s="28"/>
      <c r="L111" s="28"/>
    </row>
    <row r="112" spans="11:12" x14ac:dyDescent="0.2"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16:26:03</KDate>
  <Classification>Public</Classification>
  <Subclassification/>
  <HostName>MUMCMP00915</HostName>
  <Domain_User>CANARAROBECOMF/396</Domain_User>
  <IPAdd>192.9.198.198</IPAdd>
  <FilePath>Book9</FilePath>
  <KID>A4BB6D0D6391638640015637427181</KID>
  <UniqueName/>
  <Suggested/>
  <Justification/>
</Klassify>
</file>

<file path=customXml/itemProps1.xml><?xml version="1.0" encoding="utf-8"?>
<ds:datastoreItem xmlns:ds="http://schemas.openxmlformats.org/officeDocument/2006/customXml" ds:itemID="{A1DA196C-BC77-4BEF-89EA-F4B3033A5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2024-10-08T10:55:59Z</dcterms:created>
  <dcterms:modified xsi:type="dcterms:W3CDTF">2024-10-08T10:56:03Z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A4BB6D0D6391638640015637427181</vt:lpwstr>
  </property>
</Properties>
</file>