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D09F517E-D56B-4D45-A92C-31CE7F25E221}" xr6:coauthVersionLast="47" xr6:coauthVersionMax="47" xr10:uidLastSave="{00000000-0000-0000-0000-000000000000}"/>
  <bookViews>
    <workbookView xWindow="-120" yWindow="-120" windowWidth="20730" windowHeight="11160" xr2:uid="{FD3BEAED-727B-4616-B4B9-781F68618599}"/>
  </bookViews>
  <sheets>
    <sheet name="L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G66" i="1"/>
  <c r="F66" i="1"/>
  <c r="G65" i="1"/>
  <c r="F65" i="1"/>
  <c r="G62" i="1"/>
  <c r="G67" i="1" s="1"/>
  <c r="F62" i="1"/>
  <c r="F67" i="1" s="1"/>
  <c r="G61" i="1"/>
  <c r="F61" i="1"/>
</calcChain>
</file>

<file path=xl/sharedStrings.xml><?xml version="1.0" encoding="utf-8"?>
<sst xmlns="http://schemas.openxmlformats.org/spreadsheetml/2006/main" count="256" uniqueCount="174">
  <si>
    <t>CANARA ROBECO BLUE CHIP EQUITY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</si>
  <si>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</si>
  <si>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</si>
  <si>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</si>
  <si>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</si>
  <si>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</si>
  <si>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</si>
  <si>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</si>
  <si>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</si>
  <si>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</si>
  <si>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</si>
  <si>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</si>
  <si>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</si>
  <si>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</si>
  <si>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</si>
  <si>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</si>
  <si>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</si>
  <si>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</si>
  <si>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</si>
  <si>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</si>
  <si>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</si>
  <si>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</si>
  <si>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</si>
  <si>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</si>
  <si>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</si>
  <si>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</si>
  <si>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</si>
  <si>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</si>
  <si>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</si>
  <si>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</si>
  <si>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</si>
  <si>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</si>
  <si>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</si>
  <si>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ITC Ltd</t>
  </si>
  <si>
    <t>INE154A01025</t>
  </si>
  <si>
    <t>Diversified Fmcg</t>
  </si>
  <si>
    <t>Benchmark: BSE 100 TRI</t>
  </si>
  <si>
    <t>Ultratech Cement Ltd</t>
  </si>
  <si>
    <t>INE481G01011</t>
  </si>
  <si>
    <t>Cement &amp; Cement Products</t>
  </si>
  <si>
    <t>State Bank of India</t>
  </si>
  <si>
    <t>INE062A01020</t>
  </si>
  <si>
    <t>NTPC Ltd</t>
  </si>
  <si>
    <t>INE733E01010</t>
  </si>
  <si>
    <t>Power</t>
  </si>
  <si>
    <t>Tata Consultancy Services Ltd</t>
  </si>
  <si>
    <t>INE467B01029</t>
  </si>
  <si>
    <t>Axis Bank Ltd</t>
  </si>
  <si>
    <t>INE238A01034</t>
  </si>
  <si>
    <t>Bajaj Finance Ltd</t>
  </si>
  <si>
    <t>INE296A01024</t>
  </si>
  <si>
    <t>Finance</t>
  </si>
  <si>
    <t>HCL Technologies Ltd</t>
  </si>
  <si>
    <t>INE860A01027</t>
  </si>
  <si>
    <t>Bharat Electronics Ltd</t>
  </si>
  <si>
    <t>INE263A01024</t>
  </si>
  <si>
    <t>Aerospace &amp; Defense</t>
  </si>
  <si>
    <t>Bajaj Auto Ltd</t>
  </si>
  <si>
    <t>INE917I01010</t>
  </si>
  <si>
    <t>Automobiles</t>
  </si>
  <si>
    <t>Mahindra &amp; Mahindra Ltd</t>
  </si>
  <si>
    <t>INE101A01026</t>
  </si>
  <si>
    <t>Sun Pharmaceutical Industries Ltd</t>
  </si>
  <si>
    <t>INE044A01036</t>
  </si>
  <si>
    <t>Pharmaceuticals &amp; Biotechnology</t>
  </si>
  <si>
    <t>Zomato Ltd</t>
  </si>
  <si>
    <t>INE758T01015</t>
  </si>
  <si>
    <t>Retailing</t>
  </si>
  <si>
    <t>Cholamandalam Investment and Finance Co Ltd</t>
  </si>
  <si>
    <t>INE121A01024</t>
  </si>
  <si>
    <t>SBI Life Insurance Co Ltd</t>
  </si>
  <si>
    <t>INE123W01016</t>
  </si>
  <si>
    <t>Insurance</t>
  </si>
  <si>
    <t>Interglobe Aviation Ltd</t>
  </si>
  <si>
    <t>INE646L01027</t>
  </si>
  <si>
    <t>Transport Services</t>
  </si>
  <si>
    <t>Maruti Suzuki India Ltd</t>
  </si>
  <si>
    <t>INE585B01010</t>
  </si>
  <si>
    <t>Max Healthcare Institute Ltd</t>
  </si>
  <si>
    <t>INE027H01010</t>
  </si>
  <si>
    <t>Healthcare Services</t>
  </si>
  <si>
    <t>Mid Cap</t>
  </si>
  <si>
    <t>Mankind Pharma Ltd</t>
  </si>
  <si>
    <t>INE634S01028</t>
  </si>
  <si>
    <t>United Spirits Ltd</t>
  </si>
  <si>
    <t>INE854D01024</t>
  </si>
  <si>
    <t>Beverages</t>
  </si>
  <si>
    <t>Tata Consumer Products Ltd</t>
  </si>
  <si>
    <t>INE192A01025</t>
  </si>
  <si>
    <t>Agricultural Food &amp; Other Products</t>
  </si>
  <si>
    <t>Hindustan Unilever Ltd</t>
  </si>
  <si>
    <t>INE030A01027</t>
  </si>
  <si>
    <t>Samvardhana Motherson International Ltd</t>
  </si>
  <si>
    <t>INE775A01035</t>
  </si>
  <si>
    <t>Auto Components</t>
  </si>
  <si>
    <t>Kotak Mahindra Bank Ltd</t>
  </si>
  <si>
    <t>INE237A01028</t>
  </si>
  <si>
    <t>Tata Motors Ltd</t>
  </si>
  <si>
    <t>INE155A01022</t>
  </si>
  <si>
    <t>CG Power and Industrial Solutions Ltd</t>
  </si>
  <si>
    <t>INE067A01029</t>
  </si>
  <si>
    <t>Electrical Equipment</t>
  </si>
  <si>
    <t>ICICI Lombard General Insurance Co Ltd</t>
  </si>
  <si>
    <t>INE765G01017</t>
  </si>
  <si>
    <t>Power Finance Corporation Ltd</t>
  </si>
  <si>
    <t>INE134E01011</t>
  </si>
  <si>
    <t>Hindalco Industries Ltd</t>
  </si>
  <si>
    <t>INE038A01020</t>
  </si>
  <si>
    <t>Non - Ferrous Metals</t>
  </si>
  <si>
    <t>Titan Co Ltd</t>
  </si>
  <si>
    <t>INE280A01028</t>
  </si>
  <si>
    <t>Consumer Durables</t>
  </si>
  <si>
    <t>Avenue Supermarts Ltd</t>
  </si>
  <si>
    <t>INE192R01011</t>
  </si>
  <si>
    <t>Divi's Laboratories Ltd</t>
  </si>
  <si>
    <t>INE361B01024</t>
  </si>
  <si>
    <t>Sona Blw Precision Forgings Ltd</t>
  </si>
  <si>
    <t>INE073K01018</t>
  </si>
  <si>
    <t>Torrent Pharmaceuticals Ltd</t>
  </si>
  <si>
    <t>INE685A01028</t>
  </si>
  <si>
    <t>ABB India Ltd</t>
  </si>
  <si>
    <t>INE117A01022</t>
  </si>
  <si>
    <t>Abbott India Ltd</t>
  </si>
  <si>
    <t>INE358A01014</t>
  </si>
  <si>
    <t>Info Edge (India) Ltd</t>
  </si>
  <si>
    <t>INE663F01024</t>
  </si>
  <si>
    <t>Cipla Ltd</t>
  </si>
  <si>
    <t>INE059A01026</t>
  </si>
  <si>
    <t>PI Industries Ltd</t>
  </si>
  <si>
    <t>INE603J01030</t>
  </si>
  <si>
    <t>Fertilizers &amp; Agrochemicals</t>
  </si>
  <si>
    <t>Coal India Ltd</t>
  </si>
  <si>
    <t>INE522F01014</t>
  </si>
  <si>
    <t>Consumable Fuels</t>
  </si>
  <si>
    <t>Tech Mahindra Ltd</t>
  </si>
  <si>
    <t>INE669C01036</t>
  </si>
  <si>
    <t>Dr. Reddy's Laboratories Ltd</t>
  </si>
  <si>
    <t>INE089A01023</t>
  </si>
  <si>
    <t>Varun Beverages Ltd</t>
  </si>
  <si>
    <t>INE200M01039</t>
  </si>
  <si>
    <t>Apollo Hospitals Enterprise Ltd</t>
  </si>
  <si>
    <t>INE437A01024</t>
  </si>
  <si>
    <t>SRF Ltd</t>
  </si>
  <si>
    <t>INE647A01010</t>
  </si>
  <si>
    <t>Chemicals &amp; Petrochemicals</t>
  </si>
  <si>
    <t>Siemens Ltd</t>
  </si>
  <si>
    <t>INE003A01024</t>
  </si>
  <si>
    <t>Page Industries Ltd</t>
  </si>
  <si>
    <t>INE761H01022</t>
  </si>
  <si>
    <t>Textiles &amp; Apparels</t>
  </si>
  <si>
    <t>Indian Hotels Co Ltd</t>
  </si>
  <si>
    <t>INE053A01029</t>
  </si>
  <si>
    <t>Leisure Services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</si>
  <si>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</si>
  <si>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</si>
  <si>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</si>
  <si>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</si>
  <si>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</si>
  <si>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</si>
  <si>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</si>
  <si>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</si>
  <si>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</si>
  <si>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</si>
  <si>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</si>
  <si>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</si>
  <si>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</si>
  <si>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</si>
  <si>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</si>
  <si>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/>
  </si>
  <si>
    <t>(3) No Dividend declared during the half year ended September,30 2024.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</si>
  <si>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</si>
  <si>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</si>
  <si>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</si>
  <si>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0.27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</si>
</sst>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3" fontId="3" fillId="3" borderId="0" xfId="1" applyFont="1" applyFill="1" applyAlignment="1"/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0" fontId="9" fillId="3" borderId="0" xfId="0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DFF6AD-6DD4-44EA-AF97-F61B694D3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72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45D2A088-B257-4AD5-8B77-96DC698B4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128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00CA09-AE06-48BA-BB0D-28692032D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02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>
        <row r="67">
          <cell r="D67" t="str">
            <v>As on March,31 2024</v>
          </cell>
          <cell r="E67" t="str">
            <v>As on September,30 2024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2F126-3A7E-4583-928F-C908C331A124}">
  <dimension ref="A1:N147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56.28515625" style="3" bestFit="1" customWidth="1"/>
    <col min="3" max="3" width="13.570312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7096256</v>
      </c>
      <c r="F7" s="22">
        <v>122910.7</v>
      </c>
      <c r="G7" s="22">
        <v>8.0299999999999994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17</v>
      </c>
      <c r="E8" s="27">
        <v>9285600</v>
      </c>
      <c r="F8" s="22">
        <v>118205.69</v>
      </c>
      <c r="G8" s="22">
        <v>7.72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21</v>
      </c>
      <c r="C9" s="21" t="s">
        <v>22</v>
      </c>
      <c r="D9" s="21" t="s">
        <v>23</v>
      </c>
      <c r="E9" s="27">
        <v>2673250</v>
      </c>
      <c r="F9" s="22">
        <v>78945.08</v>
      </c>
      <c r="G9" s="22">
        <v>5.16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24</v>
      </c>
      <c r="C10" s="21" t="s">
        <v>25</v>
      </c>
      <c r="D10" s="21" t="s">
        <v>26</v>
      </c>
      <c r="E10" s="27">
        <v>4004142</v>
      </c>
      <c r="F10" s="22">
        <v>75101.69</v>
      </c>
      <c r="G10" s="22">
        <v>4.9000000000000004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27</v>
      </c>
      <c r="C11" s="21" t="s">
        <v>28</v>
      </c>
      <c r="D11" s="21" t="s">
        <v>29</v>
      </c>
      <c r="E11" s="27">
        <v>3760316</v>
      </c>
      <c r="F11" s="22">
        <v>64284.480000000003</v>
      </c>
      <c r="G11" s="22">
        <v>4.2</v>
      </c>
      <c r="H11" s="23" t="s">
        <v>18</v>
      </c>
      <c r="I11" s="24"/>
      <c r="K11" s="25"/>
      <c r="L11" s="25"/>
      <c r="M11" s="25"/>
      <c r="N11" s="28"/>
    </row>
    <row r="12" spans="2:14" x14ac:dyDescent="0.2">
      <c r="B12" s="26" t="s">
        <v>30</v>
      </c>
      <c r="C12" s="21" t="s">
        <v>31</v>
      </c>
      <c r="D12" s="21" t="s">
        <v>32</v>
      </c>
      <c r="E12" s="27">
        <v>1420992</v>
      </c>
      <c r="F12" s="22">
        <v>52229.27</v>
      </c>
      <c r="G12" s="22">
        <v>3.41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33</v>
      </c>
      <c r="C13" s="21" t="s">
        <v>34</v>
      </c>
      <c r="D13" s="21" t="s">
        <v>35</v>
      </c>
      <c r="E13" s="27">
        <v>8800000</v>
      </c>
      <c r="F13" s="22">
        <v>45597.2</v>
      </c>
      <c r="G13" s="22">
        <v>2.98</v>
      </c>
      <c r="H13" s="23" t="s">
        <v>18</v>
      </c>
      <c r="I13" s="24"/>
      <c r="L13" s="30" t="s">
        <v>36</v>
      </c>
      <c r="N13" s="28"/>
    </row>
    <row r="14" spans="2:14" x14ac:dyDescent="0.2">
      <c r="B14" s="26" t="s">
        <v>37</v>
      </c>
      <c r="C14" s="21" t="s">
        <v>38</v>
      </c>
      <c r="D14" s="21" t="s">
        <v>39</v>
      </c>
      <c r="E14" s="27">
        <v>361652</v>
      </c>
      <c r="F14" s="22">
        <v>42682.17</v>
      </c>
      <c r="G14" s="22">
        <v>2.79</v>
      </c>
      <c r="H14" s="23" t="s">
        <v>18</v>
      </c>
      <c r="I14" s="24"/>
      <c r="K14" s="31"/>
      <c r="L14" s="31"/>
      <c r="M14" s="31"/>
      <c r="N14" s="28"/>
    </row>
    <row r="15" spans="2:14" x14ac:dyDescent="0.2">
      <c r="B15" s="26" t="s">
        <v>40</v>
      </c>
      <c r="C15" s="21" t="s">
        <v>41</v>
      </c>
      <c r="D15" s="21" t="s">
        <v>17</v>
      </c>
      <c r="E15" s="27">
        <v>5375000</v>
      </c>
      <c r="F15" s="22">
        <v>42349.63</v>
      </c>
      <c r="G15" s="22">
        <v>2.77</v>
      </c>
      <c r="H15" s="23" t="s">
        <v>18</v>
      </c>
      <c r="I15" s="24"/>
      <c r="K15" s="31"/>
      <c r="L15" s="31"/>
      <c r="M15" s="31"/>
      <c r="N15" s="28"/>
    </row>
    <row r="16" spans="2:14" x14ac:dyDescent="0.2">
      <c r="B16" s="26" t="s">
        <v>42</v>
      </c>
      <c r="C16" s="21" t="s">
        <v>43</v>
      </c>
      <c r="D16" s="21" t="s">
        <v>44</v>
      </c>
      <c r="E16" s="27">
        <v>9350000</v>
      </c>
      <c r="F16" s="22">
        <v>41439.199999999997</v>
      </c>
      <c r="G16" s="22">
        <v>2.71</v>
      </c>
      <c r="H16" s="23" t="s">
        <v>18</v>
      </c>
      <c r="I16" s="24"/>
      <c r="K16" s="31"/>
      <c r="L16" s="31"/>
      <c r="M16" s="31"/>
      <c r="N16" s="28"/>
    </row>
    <row r="17" spans="2:14" x14ac:dyDescent="0.2">
      <c r="B17" s="26" t="s">
        <v>45</v>
      </c>
      <c r="C17" s="21" t="s">
        <v>46</v>
      </c>
      <c r="D17" s="21" t="s">
        <v>26</v>
      </c>
      <c r="E17" s="27">
        <v>928055</v>
      </c>
      <c r="F17" s="22">
        <v>39614.03</v>
      </c>
      <c r="G17" s="22">
        <v>2.59</v>
      </c>
      <c r="H17" s="23" t="s">
        <v>18</v>
      </c>
      <c r="I17" s="24"/>
      <c r="K17" s="31"/>
      <c r="L17" s="31"/>
      <c r="M17" s="31"/>
      <c r="N17" s="28"/>
    </row>
    <row r="18" spans="2:14" x14ac:dyDescent="0.2">
      <c r="B18" s="26" t="s">
        <v>47</v>
      </c>
      <c r="C18" s="21" t="s">
        <v>48</v>
      </c>
      <c r="D18" s="21" t="s">
        <v>17</v>
      </c>
      <c r="E18" s="27">
        <v>2984200</v>
      </c>
      <c r="F18" s="22">
        <v>36771.31</v>
      </c>
      <c r="G18" s="22">
        <v>2.4</v>
      </c>
      <c r="H18" s="23" t="s">
        <v>18</v>
      </c>
      <c r="I18" s="24"/>
      <c r="K18" s="31"/>
      <c r="L18" s="31"/>
      <c r="M18" s="31"/>
      <c r="N18" s="28"/>
    </row>
    <row r="19" spans="2:14" x14ac:dyDescent="0.2">
      <c r="B19" s="26" t="s">
        <v>49</v>
      </c>
      <c r="C19" s="21" t="s">
        <v>50</v>
      </c>
      <c r="D19" s="21" t="s">
        <v>51</v>
      </c>
      <c r="E19" s="27">
        <v>440934</v>
      </c>
      <c r="F19" s="22">
        <v>33965.15</v>
      </c>
      <c r="G19" s="22">
        <v>2.2200000000000002</v>
      </c>
      <c r="H19" s="23" t="s">
        <v>18</v>
      </c>
      <c r="I19" s="24"/>
      <c r="K19" s="31"/>
      <c r="L19" s="31"/>
      <c r="M19" s="31"/>
      <c r="N19" s="28"/>
    </row>
    <row r="20" spans="2:14" x14ac:dyDescent="0.2">
      <c r="B20" s="26" t="s">
        <v>52</v>
      </c>
      <c r="C20" s="21" t="s">
        <v>53</v>
      </c>
      <c r="D20" s="21" t="s">
        <v>26</v>
      </c>
      <c r="E20" s="27">
        <v>1852000</v>
      </c>
      <c r="F20" s="22">
        <v>33263.769999999997</v>
      </c>
      <c r="G20" s="22">
        <v>2.17</v>
      </c>
      <c r="H20" s="23" t="s">
        <v>18</v>
      </c>
      <c r="I20" s="24"/>
      <c r="K20" s="31"/>
      <c r="L20" s="31"/>
      <c r="M20" s="31"/>
      <c r="N20" s="28"/>
    </row>
    <row r="21" spans="2:14" x14ac:dyDescent="0.2">
      <c r="B21" s="26" t="s">
        <v>54</v>
      </c>
      <c r="C21" s="21" t="s">
        <v>55</v>
      </c>
      <c r="D21" s="21" t="s">
        <v>56</v>
      </c>
      <c r="E21" s="27">
        <v>11400000</v>
      </c>
      <c r="F21" s="22">
        <v>32501.4</v>
      </c>
      <c r="G21" s="22">
        <v>2.12</v>
      </c>
      <c r="H21" s="23" t="s">
        <v>18</v>
      </c>
      <c r="I21" s="24"/>
      <c r="K21" s="31"/>
      <c r="L21" s="31"/>
      <c r="M21" s="31"/>
      <c r="N21" s="28"/>
    </row>
    <row r="22" spans="2:14" x14ac:dyDescent="0.2">
      <c r="B22" s="26" t="s">
        <v>57</v>
      </c>
      <c r="C22" s="21" t="s">
        <v>58</v>
      </c>
      <c r="D22" s="21" t="s">
        <v>59</v>
      </c>
      <c r="E22" s="27">
        <v>253447</v>
      </c>
      <c r="F22" s="22">
        <v>31290.44</v>
      </c>
      <c r="G22" s="22">
        <v>2.04</v>
      </c>
      <c r="H22" s="23" t="s">
        <v>18</v>
      </c>
      <c r="I22" s="24"/>
      <c r="K22" s="31"/>
      <c r="L22" s="31"/>
      <c r="M22" s="31"/>
      <c r="N22" s="28"/>
    </row>
    <row r="23" spans="2:14" x14ac:dyDescent="0.2">
      <c r="B23" s="26" t="s">
        <v>60</v>
      </c>
      <c r="C23" s="21" t="s">
        <v>61</v>
      </c>
      <c r="D23" s="21" t="s">
        <v>59</v>
      </c>
      <c r="E23" s="27">
        <v>986515</v>
      </c>
      <c r="F23" s="22">
        <v>30531.65</v>
      </c>
      <c r="G23" s="22">
        <v>1.99</v>
      </c>
      <c r="H23" s="23" t="s">
        <v>18</v>
      </c>
      <c r="I23" s="24"/>
      <c r="K23" s="31"/>
      <c r="L23" s="31"/>
      <c r="M23" s="31"/>
      <c r="N23" s="28"/>
    </row>
    <row r="24" spans="2:14" x14ac:dyDescent="0.2">
      <c r="B24" s="26" t="s">
        <v>62</v>
      </c>
      <c r="C24" s="21" t="s">
        <v>63</v>
      </c>
      <c r="D24" s="21" t="s">
        <v>64</v>
      </c>
      <c r="E24" s="27">
        <v>1569500</v>
      </c>
      <c r="F24" s="22">
        <v>30239.56</v>
      </c>
      <c r="G24" s="22">
        <v>1.97</v>
      </c>
      <c r="H24" s="23" t="s">
        <v>18</v>
      </c>
      <c r="I24" s="24"/>
      <c r="K24" s="31"/>
      <c r="L24" s="31"/>
      <c r="M24" s="31"/>
      <c r="N24" s="28"/>
    </row>
    <row r="25" spans="2:14" x14ac:dyDescent="0.2">
      <c r="B25" s="26" t="s">
        <v>65</v>
      </c>
      <c r="C25" s="21" t="s">
        <v>66</v>
      </c>
      <c r="D25" s="21" t="s">
        <v>67</v>
      </c>
      <c r="E25" s="27">
        <v>11060000</v>
      </c>
      <c r="F25" s="22">
        <v>30226.98</v>
      </c>
      <c r="G25" s="22">
        <v>1.97</v>
      </c>
      <c r="H25" s="23" t="s">
        <v>18</v>
      </c>
      <c r="I25" s="24"/>
      <c r="K25" s="31"/>
      <c r="L25" s="31"/>
      <c r="M25" s="31"/>
      <c r="N25" s="28"/>
    </row>
    <row r="26" spans="2:14" x14ac:dyDescent="0.2">
      <c r="B26" s="26" t="s">
        <v>68</v>
      </c>
      <c r="C26" s="21" t="s">
        <v>69</v>
      </c>
      <c r="D26" s="21" t="s">
        <v>51</v>
      </c>
      <c r="E26" s="27">
        <v>1630021</v>
      </c>
      <c r="F26" s="22">
        <v>26210.74</v>
      </c>
      <c r="G26" s="22">
        <v>1.71</v>
      </c>
      <c r="H26" s="23" t="s">
        <v>18</v>
      </c>
      <c r="I26" s="24"/>
      <c r="K26" s="31"/>
      <c r="L26" s="31"/>
      <c r="M26" s="31"/>
      <c r="N26" s="28"/>
    </row>
    <row r="27" spans="2:14" x14ac:dyDescent="0.2">
      <c r="B27" s="26" t="s">
        <v>70</v>
      </c>
      <c r="C27" s="21" t="s">
        <v>71</v>
      </c>
      <c r="D27" s="21" t="s">
        <v>72</v>
      </c>
      <c r="E27" s="27">
        <v>1375000</v>
      </c>
      <c r="F27" s="22">
        <v>25355</v>
      </c>
      <c r="G27" s="22">
        <v>1.66</v>
      </c>
      <c r="H27" s="23" t="s">
        <v>18</v>
      </c>
      <c r="I27" s="24"/>
      <c r="K27" s="31"/>
      <c r="L27" s="31"/>
      <c r="M27" s="31"/>
      <c r="N27" s="28"/>
    </row>
    <row r="28" spans="2:14" x14ac:dyDescent="0.2">
      <c r="B28" s="26" t="s">
        <v>73</v>
      </c>
      <c r="C28" s="21" t="s">
        <v>74</v>
      </c>
      <c r="D28" s="21" t="s">
        <v>75</v>
      </c>
      <c r="E28" s="27">
        <v>491565</v>
      </c>
      <c r="F28" s="22">
        <v>23533.43</v>
      </c>
      <c r="G28" s="22">
        <v>1.54</v>
      </c>
      <c r="H28" s="23" t="s">
        <v>18</v>
      </c>
      <c r="I28" s="24"/>
      <c r="K28" s="31"/>
      <c r="L28" s="31"/>
      <c r="M28" s="31"/>
      <c r="N28" s="28"/>
    </row>
    <row r="29" spans="2:14" x14ac:dyDescent="0.2">
      <c r="B29" s="26" t="s">
        <v>76</v>
      </c>
      <c r="C29" s="21" t="s">
        <v>77</v>
      </c>
      <c r="D29" s="21" t="s">
        <v>59</v>
      </c>
      <c r="E29" s="27">
        <v>171400</v>
      </c>
      <c r="F29" s="22">
        <v>22689.93</v>
      </c>
      <c r="G29" s="22">
        <v>1.48</v>
      </c>
      <c r="H29" s="23" t="s">
        <v>18</v>
      </c>
      <c r="I29" s="24"/>
      <c r="K29" s="31"/>
      <c r="L29" s="31"/>
      <c r="M29" s="31"/>
      <c r="N29" s="28"/>
    </row>
    <row r="30" spans="2:14" x14ac:dyDescent="0.2">
      <c r="B30" s="26" t="s">
        <v>78</v>
      </c>
      <c r="C30" s="21" t="s">
        <v>79</v>
      </c>
      <c r="D30" s="21" t="s">
        <v>80</v>
      </c>
      <c r="E30" s="27">
        <v>2218576</v>
      </c>
      <c r="F30" s="22">
        <v>21869.61</v>
      </c>
      <c r="G30" s="22">
        <v>1.43</v>
      </c>
      <c r="H30" s="23" t="s">
        <v>81</v>
      </c>
      <c r="I30" s="24"/>
      <c r="K30" s="31"/>
      <c r="L30" s="31"/>
      <c r="M30" s="31"/>
      <c r="N30" s="28"/>
    </row>
    <row r="31" spans="2:14" x14ac:dyDescent="0.2">
      <c r="B31" s="26" t="s">
        <v>82</v>
      </c>
      <c r="C31" s="21" t="s">
        <v>83</v>
      </c>
      <c r="D31" s="21" t="s">
        <v>64</v>
      </c>
      <c r="E31" s="27">
        <v>820367</v>
      </c>
      <c r="F31" s="22">
        <v>20678.990000000002</v>
      </c>
      <c r="G31" s="22">
        <v>1.35</v>
      </c>
      <c r="H31" s="23" t="s">
        <v>18</v>
      </c>
      <c r="I31" s="24"/>
      <c r="K31" s="31"/>
      <c r="L31" s="31"/>
      <c r="M31" s="31"/>
      <c r="N31" s="28"/>
    </row>
    <row r="32" spans="2:14" x14ac:dyDescent="0.2">
      <c r="B32" s="26" t="s">
        <v>84</v>
      </c>
      <c r="C32" s="21" t="s">
        <v>85</v>
      </c>
      <c r="D32" s="21" t="s">
        <v>86</v>
      </c>
      <c r="E32" s="27">
        <v>1245000</v>
      </c>
      <c r="F32" s="22">
        <v>19794.259999999998</v>
      </c>
      <c r="G32" s="22">
        <v>1.29</v>
      </c>
      <c r="H32" s="23" t="s">
        <v>18</v>
      </c>
      <c r="I32" s="24"/>
      <c r="K32" s="31"/>
      <c r="L32" s="31"/>
      <c r="M32" s="31"/>
      <c r="N32" s="28"/>
    </row>
    <row r="33" spans="2:14" x14ac:dyDescent="0.2">
      <c r="B33" s="26" t="s">
        <v>87</v>
      </c>
      <c r="C33" s="21" t="s">
        <v>88</v>
      </c>
      <c r="D33" s="21" t="s">
        <v>89</v>
      </c>
      <c r="E33" s="27">
        <v>1590662</v>
      </c>
      <c r="F33" s="22">
        <v>19039.43</v>
      </c>
      <c r="G33" s="22">
        <v>1.24</v>
      </c>
      <c r="H33" s="23" t="s">
        <v>18</v>
      </c>
      <c r="I33" s="24"/>
      <c r="K33" s="31"/>
      <c r="L33" s="31"/>
      <c r="M33" s="31"/>
      <c r="N33" s="28"/>
    </row>
    <row r="34" spans="2:14" x14ac:dyDescent="0.2">
      <c r="B34" s="26" t="s">
        <v>90</v>
      </c>
      <c r="C34" s="21" t="s">
        <v>91</v>
      </c>
      <c r="D34" s="21" t="s">
        <v>35</v>
      </c>
      <c r="E34" s="27">
        <v>622800</v>
      </c>
      <c r="F34" s="22">
        <v>18424.29</v>
      </c>
      <c r="G34" s="22">
        <v>1.2</v>
      </c>
      <c r="H34" s="23" t="s">
        <v>18</v>
      </c>
      <c r="I34" s="24"/>
      <c r="K34" s="31"/>
      <c r="L34" s="31"/>
      <c r="M34" s="31"/>
      <c r="N34" s="28"/>
    </row>
    <row r="35" spans="2:14" x14ac:dyDescent="0.2">
      <c r="B35" s="26" t="s">
        <v>92</v>
      </c>
      <c r="C35" s="21" t="s">
        <v>93</v>
      </c>
      <c r="D35" s="21" t="s">
        <v>94</v>
      </c>
      <c r="E35" s="27">
        <v>7750000</v>
      </c>
      <c r="F35" s="22">
        <v>16382.73</v>
      </c>
      <c r="G35" s="22">
        <v>1.07</v>
      </c>
      <c r="H35" s="23" t="s">
        <v>18</v>
      </c>
      <c r="I35" s="24"/>
      <c r="K35" s="31"/>
      <c r="L35" s="31"/>
      <c r="M35" s="31"/>
      <c r="N35" s="28"/>
    </row>
    <row r="36" spans="2:14" x14ac:dyDescent="0.2">
      <c r="B36" s="26" t="s">
        <v>95</v>
      </c>
      <c r="C36" s="21" t="s">
        <v>96</v>
      </c>
      <c r="D36" s="21" t="s">
        <v>17</v>
      </c>
      <c r="E36" s="27">
        <v>853750</v>
      </c>
      <c r="F36" s="22">
        <v>15828.1</v>
      </c>
      <c r="G36" s="22">
        <v>1.03</v>
      </c>
      <c r="H36" s="23" t="s">
        <v>18</v>
      </c>
      <c r="I36" s="24"/>
      <c r="K36" s="31"/>
      <c r="L36" s="31"/>
      <c r="M36" s="31"/>
      <c r="N36" s="28"/>
    </row>
    <row r="37" spans="2:14" x14ac:dyDescent="0.2">
      <c r="B37" s="26" t="s">
        <v>97</v>
      </c>
      <c r="C37" s="21" t="s">
        <v>98</v>
      </c>
      <c r="D37" s="21" t="s">
        <v>59</v>
      </c>
      <c r="E37" s="27">
        <v>1600000</v>
      </c>
      <c r="F37" s="22">
        <v>15594.4</v>
      </c>
      <c r="G37" s="22">
        <v>1.02</v>
      </c>
      <c r="H37" s="23" t="s">
        <v>18</v>
      </c>
      <c r="I37" s="24"/>
      <c r="K37" s="31"/>
      <c r="L37" s="31"/>
      <c r="M37" s="31"/>
      <c r="N37" s="28"/>
    </row>
    <row r="38" spans="2:14" x14ac:dyDescent="0.2">
      <c r="B38" s="26" t="s">
        <v>99</v>
      </c>
      <c r="C38" s="21" t="s">
        <v>100</v>
      </c>
      <c r="D38" s="21" t="s">
        <v>101</v>
      </c>
      <c r="E38" s="27">
        <v>1950000</v>
      </c>
      <c r="F38" s="22">
        <v>14801.48</v>
      </c>
      <c r="G38" s="22">
        <v>0.97</v>
      </c>
      <c r="H38" s="23" t="s">
        <v>81</v>
      </c>
      <c r="I38" s="24"/>
      <c r="K38" s="31"/>
      <c r="L38" s="31"/>
      <c r="M38" s="31"/>
      <c r="N38" s="28"/>
    </row>
    <row r="39" spans="2:14" x14ac:dyDescent="0.2">
      <c r="B39" s="26" t="s">
        <v>102</v>
      </c>
      <c r="C39" s="21" t="s">
        <v>103</v>
      </c>
      <c r="D39" s="21" t="s">
        <v>72</v>
      </c>
      <c r="E39" s="27">
        <v>670000</v>
      </c>
      <c r="F39" s="22">
        <v>14568.48</v>
      </c>
      <c r="G39" s="22">
        <v>0.95</v>
      </c>
      <c r="H39" s="23" t="s">
        <v>81</v>
      </c>
      <c r="I39" s="24"/>
      <c r="K39" s="31"/>
      <c r="L39" s="31"/>
      <c r="M39" s="31"/>
      <c r="N39" s="28"/>
    </row>
    <row r="40" spans="2:14" x14ac:dyDescent="0.2">
      <c r="B40" s="26" t="s">
        <v>104</v>
      </c>
      <c r="C40" s="21" t="s">
        <v>105</v>
      </c>
      <c r="D40" s="21" t="s">
        <v>51</v>
      </c>
      <c r="E40" s="27">
        <v>2850000</v>
      </c>
      <c r="F40" s="22">
        <v>13909.43</v>
      </c>
      <c r="G40" s="22">
        <v>0.91</v>
      </c>
      <c r="H40" s="23" t="s">
        <v>18</v>
      </c>
      <c r="I40" s="24"/>
      <c r="K40" s="31"/>
      <c r="L40" s="31"/>
      <c r="M40" s="31"/>
      <c r="N40" s="28"/>
    </row>
    <row r="41" spans="2:14" x14ac:dyDescent="0.2">
      <c r="B41" s="26" t="s">
        <v>106</v>
      </c>
      <c r="C41" s="21" t="s">
        <v>107</v>
      </c>
      <c r="D41" s="21" t="s">
        <v>108</v>
      </c>
      <c r="E41" s="27">
        <v>1726000</v>
      </c>
      <c r="F41" s="22">
        <v>13052.01</v>
      </c>
      <c r="G41" s="22">
        <v>0.85</v>
      </c>
      <c r="H41" s="23" t="s">
        <v>18</v>
      </c>
      <c r="I41" s="24"/>
      <c r="K41" s="31"/>
      <c r="L41" s="31"/>
      <c r="M41" s="31"/>
      <c r="N41" s="28"/>
    </row>
    <row r="42" spans="2:14" x14ac:dyDescent="0.2">
      <c r="B42" s="26" t="s">
        <v>109</v>
      </c>
      <c r="C42" s="21" t="s">
        <v>110</v>
      </c>
      <c r="D42" s="21" t="s">
        <v>111</v>
      </c>
      <c r="E42" s="27">
        <v>337200</v>
      </c>
      <c r="F42" s="22">
        <v>12894.36</v>
      </c>
      <c r="G42" s="22">
        <v>0.84</v>
      </c>
      <c r="H42" s="23" t="s">
        <v>18</v>
      </c>
      <c r="I42" s="24"/>
      <c r="K42" s="31"/>
      <c r="L42" s="31"/>
      <c r="M42" s="31"/>
      <c r="N42" s="28"/>
    </row>
    <row r="43" spans="2:14" x14ac:dyDescent="0.2">
      <c r="B43" s="26" t="s">
        <v>112</v>
      </c>
      <c r="C43" s="21" t="s">
        <v>113</v>
      </c>
      <c r="D43" s="21" t="s">
        <v>67</v>
      </c>
      <c r="E43" s="27">
        <v>246854</v>
      </c>
      <c r="F43" s="22">
        <v>12580.42</v>
      </c>
      <c r="G43" s="22">
        <v>0.82</v>
      </c>
      <c r="H43" s="23" t="s">
        <v>18</v>
      </c>
      <c r="I43" s="24"/>
      <c r="K43" s="31"/>
      <c r="L43" s="31"/>
      <c r="M43" s="31"/>
      <c r="N43" s="28"/>
    </row>
    <row r="44" spans="2:14" x14ac:dyDescent="0.2">
      <c r="B44" s="26" t="s">
        <v>114</v>
      </c>
      <c r="C44" s="21" t="s">
        <v>115</v>
      </c>
      <c r="D44" s="21" t="s">
        <v>64</v>
      </c>
      <c r="E44" s="27">
        <v>230000</v>
      </c>
      <c r="F44" s="22">
        <v>12519.71</v>
      </c>
      <c r="G44" s="22">
        <v>0.82</v>
      </c>
      <c r="H44" s="23" t="s">
        <v>18</v>
      </c>
      <c r="I44" s="24"/>
      <c r="K44" s="31"/>
      <c r="L44" s="31"/>
      <c r="M44" s="31"/>
      <c r="N44" s="28"/>
    </row>
    <row r="45" spans="2:14" x14ac:dyDescent="0.2">
      <c r="B45" s="26" t="s">
        <v>116</v>
      </c>
      <c r="C45" s="21" t="s">
        <v>117</v>
      </c>
      <c r="D45" s="21" t="s">
        <v>94</v>
      </c>
      <c r="E45" s="27">
        <v>1667391</v>
      </c>
      <c r="F45" s="22">
        <v>12395.38</v>
      </c>
      <c r="G45" s="22">
        <v>0.81</v>
      </c>
      <c r="H45" s="23" t="s">
        <v>81</v>
      </c>
      <c r="I45" s="24"/>
      <c r="K45" s="31"/>
      <c r="L45" s="31"/>
      <c r="M45" s="31"/>
      <c r="N45" s="28"/>
    </row>
    <row r="46" spans="2:14" x14ac:dyDescent="0.2">
      <c r="B46" s="26" t="s">
        <v>118</v>
      </c>
      <c r="C46" s="21" t="s">
        <v>119</v>
      </c>
      <c r="D46" s="21" t="s">
        <v>64</v>
      </c>
      <c r="E46" s="27">
        <v>363200</v>
      </c>
      <c r="F46" s="22">
        <v>12336.27</v>
      </c>
      <c r="G46" s="22">
        <v>0.81</v>
      </c>
      <c r="H46" s="23" t="s">
        <v>18</v>
      </c>
      <c r="I46" s="24"/>
      <c r="K46" s="31"/>
      <c r="L46" s="31"/>
      <c r="M46" s="31"/>
      <c r="N46" s="28"/>
    </row>
    <row r="47" spans="2:14" x14ac:dyDescent="0.2">
      <c r="B47" s="26" t="s">
        <v>120</v>
      </c>
      <c r="C47" s="21" t="s">
        <v>121</v>
      </c>
      <c r="D47" s="21" t="s">
        <v>101</v>
      </c>
      <c r="E47" s="27">
        <v>146159</v>
      </c>
      <c r="F47" s="22">
        <v>11773.11</v>
      </c>
      <c r="G47" s="22">
        <v>0.77</v>
      </c>
      <c r="H47" s="23" t="s">
        <v>18</v>
      </c>
      <c r="I47" s="24"/>
      <c r="K47" s="31"/>
      <c r="L47" s="31"/>
      <c r="M47" s="31"/>
      <c r="N47" s="28"/>
    </row>
    <row r="48" spans="2:14" x14ac:dyDescent="0.2">
      <c r="B48" s="26" t="s">
        <v>122</v>
      </c>
      <c r="C48" s="21" t="s">
        <v>123</v>
      </c>
      <c r="D48" s="21" t="s">
        <v>64</v>
      </c>
      <c r="E48" s="27">
        <v>40302</v>
      </c>
      <c r="F48" s="22">
        <v>11754.28</v>
      </c>
      <c r="G48" s="22">
        <v>0.77</v>
      </c>
      <c r="H48" s="23" t="s">
        <v>81</v>
      </c>
      <c r="I48" s="24"/>
      <c r="K48" s="31"/>
      <c r="L48" s="31"/>
      <c r="M48" s="31"/>
      <c r="N48" s="28"/>
    </row>
    <row r="49" spans="2:14" x14ac:dyDescent="0.2">
      <c r="B49" s="26" t="s">
        <v>124</v>
      </c>
      <c r="C49" s="21" t="s">
        <v>125</v>
      </c>
      <c r="D49" s="21" t="s">
        <v>67</v>
      </c>
      <c r="E49" s="27">
        <v>143206</v>
      </c>
      <c r="F49" s="22">
        <v>11600.69</v>
      </c>
      <c r="G49" s="22">
        <v>0.76</v>
      </c>
      <c r="H49" s="23" t="s">
        <v>81</v>
      </c>
      <c r="I49" s="24"/>
      <c r="K49" s="31"/>
      <c r="L49" s="31"/>
      <c r="M49" s="31"/>
      <c r="N49" s="28"/>
    </row>
    <row r="50" spans="2:14" x14ac:dyDescent="0.2">
      <c r="B50" s="26" t="s">
        <v>126</v>
      </c>
      <c r="C50" s="21" t="s">
        <v>127</v>
      </c>
      <c r="D50" s="21" t="s">
        <v>64</v>
      </c>
      <c r="E50" s="27">
        <v>695000</v>
      </c>
      <c r="F50" s="22">
        <v>11496</v>
      </c>
      <c r="G50" s="22">
        <v>0.75</v>
      </c>
      <c r="H50" s="23" t="s">
        <v>18</v>
      </c>
      <c r="I50" s="24"/>
      <c r="J50" s="32"/>
      <c r="K50" s="31"/>
      <c r="L50" s="31"/>
      <c r="M50" s="31"/>
      <c r="N50" s="28"/>
    </row>
    <row r="51" spans="2:14" x14ac:dyDescent="0.2">
      <c r="B51" s="26" t="s">
        <v>128</v>
      </c>
      <c r="C51" s="21" t="s">
        <v>129</v>
      </c>
      <c r="D51" s="21" t="s">
        <v>130</v>
      </c>
      <c r="E51" s="27">
        <v>235185</v>
      </c>
      <c r="F51" s="22">
        <v>10949.63</v>
      </c>
      <c r="G51" s="22">
        <v>0.72</v>
      </c>
      <c r="H51" s="23" t="s">
        <v>81</v>
      </c>
      <c r="I51" s="24"/>
      <c r="J51" s="32"/>
      <c r="K51" s="31"/>
      <c r="L51" s="31"/>
      <c r="M51" s="31"/>
      <c r="N51" s="28"/>
    </row>
    <row r="52" spans="2:14" x14ac:dyDescent="0.2">
      <c r="B52" s="26" t="s">
        <v>131</v>
      </c>
      <c r="C52" s="21" t="s">
        <v>132</v>
      </c>
      <c r="D52" s="21" t="s">
        <v>133</v>
      </c>
      <c r="E52" s="27">
        <v>1750000</v>
      </c>
      <c r="F52" s="22">
        <v>8927.6299999999992</v>
      </c>
      <c r="G52" s="22">
        <v>0.57999999999999996</v>
      </c>
      <c r="H52" s="23" t="s">
        <v>18</v>
      </c>
      <c r="I52" s="24"/>
      <c r="K52" s="31"/>
      <c r="L52" s="31"/>
      <c r="M52" s="31"/>
      <c r="N52" s="28"/>
    </row>
    <row r="53" spans="2:14" x14ac:dyDescent="0.2">
      <c r="B53" s="26" t="s">
        <v>134</v>
      </c>
      <c r="C53" s="21" t="s">
        <v>135</v>
      </c>
      <c r="D53" s="21" t="s">
        <v>26</v>
      </c>
      <c r="E53" s="27">
        <v>565000</v>
      </c>
      <c r="F53" s="22">
        <v>8911.18</v>
      </c>
      <c r="G53" s="22">
        <v>0.57999999999999996</v>
      </c>
      <c r="H53" s="23" t="s">
        <v>18</v>
      </c>
      <c r="I53" s="24"/>
      <c r="K53" s="31"/>
      <c r="L53" s="31"/>
      <c r="M53" s="31"/>
      <c r="N53" s="28"/>
    </row>
    <row r="54" spans="2:14" x14ac:dyDescent="0.2">
      <c r="B54" s="26" t="s">
        <v>136</v>
      </c>
      <c r="C54" s="21" t="s">
        <v>137</v>
      </c>
      <c r="D54" s="21" t="s">
        <v>64</v>
      </c>
      <c r="E54" s="27">
        <v>125000</v>
      </c>
      <c r="F54" s="22">
        <v>8439.5</v>
      </c>
      <c r="G54" s="22">
        <v>0.55000000000000004</v>
      </c>
      <c r="H54" s="23" t="s">
        <v>18</v>
      </c>
      <c r="I54" s="24"/>
      <c r="J54" s="32"/>
      <c r="K54" s="31"/>
      <c r="L54" s="31"/>
      <c r="M54" s="31"/>
      <c r="N54" s="28"/>
    </row>
    <row r="55" spans="2:14" x14ac:dyDescent="0.2">
      <c r="B55" s="26" t="s">
        <v>138</v>
      </c>
      <c r="C55" s="21" t="s">
        <v>139</v>
      </c>
      <c r="D55" s="21" t="s">
        <v>86</v>
      </c>
      <c r="E55" s="27">
        <v>1100000</v>
      </c>
      <c r="F55" s="22">
        <v>6669.3</v>
      </c>
      <c r="G55" s="22">
        <v>0.44</v>
      </c>
      <c r="H55" s="23" t="s">
        <v>18</v>
      </c>
      <c r="I55" s="24"/>
      <c r="J55" s="32"/>
      <c r="K55" s="31"/>
      <c r="L55" s="31"/>
      <c r="M55" s="31"/>
      <c r="N55" s="28"/>
    </row>
    <row r="56" spans="2:14" x14ac:dyDescent="0.2">
      <c r="B56" s="26" t="s">
        <v>140</v>
      </c>
      <c r="C56" s="21" t="s">
        <v>141</v>
      </c>
      <c r="D56" s="21" t="s">
        <v>80</v>
      </c>
      <c r="E56" s="27">
        <v>86151</v>
      </c>
      <c r="F56" s="22">
        <v>6202.14</v>
      </c>
      <c r="G56" s="22">
        <v>0.41</v>
      </c>
      <c r="H56" s="23" t="s">
        <v>18</v>
      </c>
      <c r="I56" s="24"/>
      <c r="J56" s="32"/>
      <c r="K56" s="31"/>
      <c r="L56" s="31"/>
      <c r="M56" s="31"/>
      <c r="N56" s="28"/>
    </row>
    <row r="57" spans="2:14" x14ac:dyDescent="0.2">
      <c r="B57" s="26" t="s">
        <v>142</v>
      </c>
      <c r="C57" s="21" t="s">
        <v>143</v>
      </c>
      <c r="D57" s="21" t="s">
        <v>144</v>
      </c>
      <c r="E57" s="27">
        <v>243071</v>
      </c>
      <c r="F57" s="22">
        <v>6071.55</v>
      </c>
      <c r="G57" s="22">
        <v>0.4</v>
      </c>
      <c r="H57" s="23" t="s">
        <v>81</v>
      </c>
      <c r="I57" s="24"/>
      <c r="J57" s="32"/>
      <c r="K57" s="31"/>
      <c r="L57" s="31"/>
      <c r="M57" s="31"/>
      <c r="N57" s="28"/>
    </row>
    <row r="58" spans="2:14" x14ac:dyDescent="0.2">
      <c r="B58" s="26" t="s">
        <v>145</v>
      </c>
      <c r="C58" s="21" t="s">
        <v>146</v>
      </c>
      <c r="D58" s="21" t="s">
        <v>101</v>
      </c>
      <c r="E58" s="27">
        <v>63129</v>
      </c>
      <c r="F58" s="22">
        <v>4576.8500000000004</v>
      </c>
      <c r="G58" s="22">
        <v>0.3</v>
      </c>
      <c r="H58" s="23" t="s">
        <v>18</v>
      </c>
      <c r="I58" s="24"/>
      <c r="K58" s="28"/>
      <c r="L58" s="28"/>
      <c r="M58" s="28"/>
      <c r="N58" s="28"/>
    </row>
    <row r="59" spans="2:14" x14ac:dyDescent="0.2">
      <c r="B59" s="26" t="s">
        <v>147</v>
      </c>
      <c r="C59" s="21" t="s">
        <v>148</v>
      </c>
      <c r="D59" s="21" t="s">
        <v>149</v>
      </c>
      <c r="E59" s="27">
        <v>10646</v>
      </c>
      <c r="F59" s="22">
        <v>4567.58</v>
      </c>
      <c r="G59" s="22">
        <v>0.3</v>
      </c>
      <c r="H59" s="23" t="s">
        <v>81</v>
      </c>
      <c r="I59" s="24"/>
      <c r="K59" s="28"/>
      <c r="L59" s="28"/>
      <c r="M59" s="28"/>
      <c r="N59" s="28"/>
    </row>
    <row r="60" spans="2:14" x14ac:dyDescent="0.2">
      <c r="B60" s="26" t="s">
        <v>150</v>
      </c>
      <c r="C60" s="21" t="s">
        <v>151</v>
      </c>
      <c r="D60" s="21" t="s">
        <v>152</v>
      </c>
      <c r="E60" s="27">
        <v>350000</v>
      </c>
      <c r="F60" s="22">
        <v>2396.4499999999998</v>
      </c>
      <c r="G60" s="22">
        <v>0.16</v>
      </c>
      <c r="H60" s="23" t="s">
        <v>81</v>
      </c>
      <c r="I60" s="24"/>
      <c r="K60" s="28"/>
      <c r="L60" s="28"/>
      <c r="M60" s="28"/>
      <c r="N60" s="28"/>
    </row>
    <row r="61" spans="2:14" x14ac:dyDescent="0.2">
      <c r="B61" s="33" t="s">
        <v>153</v>
      </c>
      <c r="C61" s="34"/>
      <c r="D61" s="34"/>
      <c r="E61" s="34"/>
      <c r="F61" s="35">
        <f>SUM(F7:F60)</f>
        <v>1460943.7399999998</v>
      </c>
      <c r="G61" s="35">
        <f>SUM(G7:G60)</f>
        <v>95.429999999999964</v>
      </c>
      <c r="H61" s="36"/>
      <c r="I61" s="37"/>
      <c r="K61" s="28"/>
      <c r="L61" s="28"/>
      <c r="M61" s="28"/>
      <c r="N61" s="28"/>
    </row>
    <row r="62" spans="2:14" x14ac:dyDescent="0.2">
      <c r="B62" s="38" t="s">
        <v>154</v>
      </c>
      <c r="C62" s="38"/>
      <c r="D62" s="38"/>
      <c r="E62" s="38"/>
      <c r="F62" s="39">
        <f>F61</f>
        <v>1460943.7399999998</v>
      </c>
      <c r="G62" s="39">
        <f>G61</f>
        <v>95.429999999999964</v>
      </c>
      <c r="H62" s="40"/>
      <c r="I62" s="40"/>
      <c r="K62" s="28"/>
      <c r="L62" s="28"/>
      <c r="M62" s="28"/>
      <c r="N62" s="28"/>
    </row>
    <row r="63" spans="2:14" x14ac:dyDescent="0.2">
      <c r="B63" s="41" t="s">
        <v>155</v>
      </c>
      <c r="C63" s="42"/>
      <c r="D63" s="42"/>
      <c r="E63" s="42"/>
      <c r="F63" s="43"/>
      <c r="G63" s="43"/>
      <c r="H63" s="44"/>
      <c r="I63" s="45"/>
      <c r="K63" s="28"/>
      <c r="L63" s="28"/>
      <c r="M63" s="28"/>
      <c r="N63" s="28"/>
    </row>
    <row r="64" spans="2:14" x14ac:dyDescent="0.2">
      <c r="B64" s="26" t="s">
        <v>155</v>
      </c>
      <c r="C64" s="26"/>
      <c r="D64" s="21"/>
      <c r="E64" s="21"/>
      <c r="F64" s="22">
        <v>70575.429999999993</v>
      </c>
      <c r="G64" s="22">
        <v>4.6100000000000003</v>
      </c>
      <c r="H64" s="23"/>
      <c r="I64" s="24"/>
      <c r="K64" s="28"/>
      <c r="L64" s="28"/>
      <c r="M64" s="28"/>
      <c r="N64" s="28"/>
    </row>
    <row r="65" spans="1:14" x14ac:dyDescent="0.2">
      <c r="B65" s="33" t="s">
        <v>153</v>
      </c>
      <c r="C65" s="34"/>
      <c r="D65" s="34"/>
      <c r="E65" s="34"/>
      <c r="F65" s="35">
        <f>SUM(F63:F64)</f>
        <v>70575.429999999993</v>
      </c>
      <c r="G65" s="35">
        <f>SUM(G63:G64)</f>
        <v>4.6100000000000003</v>
      </c>
      <c r="H65" s="36"/>
      <c r="I65" s="37"/>
      <c r="K65" s="28"/>
      <c r="L65" s="28"/>
      <c r="M65" s="28"/>
      <c r="N65" s="28"/>
    </row>
    <row r="66" spans="1:14" x14ac:dyDescent="0.2">
      <c r="B66" s="46" t="s">
        <v>154</v>
      </c>
      <c r="C66" s="46"/>
      <c r="D66" s="46"/>
      <c r="E66" s="46"/>
      <c r="F66" s="47">
        <f>F65</f>
        <v>70575.429999999993</v>
      </c>
      <c r="G66" s="47">
        <f>G65</f>
        <v>4.6100000000000003</v>
      </c>
      <c r="H66" s="47"/>
      <c r="I66" s="47"/>
      <c r="K66" s="28"/>
      <c r="L66" s="28"/>
      <c r="M66" s="28"/>
      <c r="N66" s="28"/>
    </row>
    <row r="67" spans="1:14" x14ac:dyDescent="0.2">
      <c r="B67" s="48" t="s">
        <v>156</v>
      </c>
      <c r="C67" s="48"/>
      <c r="D67" s="48"/>
      <c r="E67" s="48"/>
      <c r="F67" s="49">
        <f>F68-(+F62+F66)</f>
        <v>-339.90999999968335</v>
      </c>
      <c r="G67" s="49">
        <f>G68-(+G62+G66)</f>
        <v>-3.999999999996362E-2</v>
      </c>
      <c r="H67" s="49"/>
      <c r="I67" s="49"/>
      <c r="K67" s="28"/>
      <c r="L67" s="28"/>
      <c r="M67" s="28"/>
      <c r="N67" s="28"/>
    </row>
    <row r="68" spans="1:14" x14ac:dyDescent="0.2">
      <c r="B68" s="48" t="s">
        <v>157</v>
      </c>
      <c r="C68" s="48"/>
      <c r="D68" s="48"/>
      <c r="E68" s="48"/>
      <c r="F68" s="49">
        <v>1531179.26</v>
      </c>
      <c r="G68" s="49">
        <v>100</v>
      </c>
      <c r="H68" s="49"/>
      <c r="I68" s="49"/>
      <c r="K68" s="28"/>
      <c r="L68" s="28"/>
      <c r="M68" s="28"/>
      <c r="N68" s="28"/>
    </row>
    <row r="69" spans="1:14" ht="12.75" thickBot="1" x14ac:dyDescent="0.25">
      <c r="K69" s="28"/>
      <c r="L69" s="28"/>
      <c r="M69" s="28"/>
      <c r="N69" s="28"/>
    </row>
    <row r="70" spans="1:14" ht="13.5" thickTop="1" thickBot="1" x14ac:dyDescent="0.25">
      <c r="B70" s="50" t="s">
        <v>158</v>
      </c>
      <c r="C70" s="51" t="s">
        <v>159</v>
      </c>
      <c r="K70" s="28"/>
      <c r="L70" s="28"/>
      <c r="M70" s="28"/>
      <c r="N70" s="28"/>
    </row>
    <row r="71" spans="1:14" ht="12.75" thickTop="1" x14ac:dyDescent="0.2">
      <c r="K71" s="28"/>
      <c r="L71" s="28"/>
      <c r="M71" s="28"/>
      <c r="N71" s="28"/>
    </row>
    <row r="72" spans="1:14" x14ac:dyDescent="0.2">
      <c r="B72" s="32" t="s">
        <v>160</v>
      </c>
      <c r="K72" s="28"/>
      <c r="L72" s="28"/>
      <c r="M72" s="28"/>
      <c r="N72" s="28"/>
    </row>
    <row r="73" spans="1:14" x14ac:dyDescent="0.2">
      <c r="B73" s="3" t="s">
        <v>161</v>
      </c>
      <c r="K73" s="28"/>
      <c r="L73" s="28"/>
      <c r="M73" s="28"/>
      <c r="N73" s="28"/>
    </row>
    <row r="74" spans="1:14" x14ac:dyDescent="0.2">
      <c r="B74" s="3" t="s">
        <v>162</v>
      </c>
      <c r="K74" s="28"/>
      <c r="L74" s="28"/>
    </row>
    <row r="75" spans="1:14" x14ac:dyDescent="0.2">
      <c r="B75" s="32" t="s">
        <v>163</v>
      </c>
      <c r="C75" s="32"/>
      <c r="D75" s="52" t="str">
        <f>[1]CF!D67</f>
        <v>As on March,31 2024</v>
      </c>
      <c r="E75" s="52" t="str">
        <f>[1]CF!E67</f>
        <v>As on September,30 2024</v>
      </c>
      <c r="K75" s="28"/>
      <c r="L75" s="28"/>
    </row>
    <row r="76" spans="1:14" x14ac:dyDescent="0.2">
      <c r="A76" s="53">
        <v>113221</v>
      </c>
      <c r="B76" s="3" t="s">
        <v>164</v>
      </c>
      <c r="D76" s="54">
        <v>54.11</v>
      </c>
      <c r="E76" s="55">
        <v>64.180000000000007</v>
      </c>
      <c r="K76" s="28"/>
      <c r="L76" s="28"/>
    </row>
    <row r="77" spans="1:14" x14ac:dyDescent="0.2">
      <c r="A77" s="53">
        <v>113222</v>
      </c>
      <c r="B77" s="3" t="s">
        <v>165</v>
      </c>
      <c r="D77" s="54">
        <v>27.64</v>
      </c>
      <c r="E77" s="55">
        <v>32.79</v>
      </c>
      <c r="K77" s="28"/>
      <c r="L77" s="28"/>
    </row>
    <row r="78" spans="1:14" x14ac:dyDescent="0.2">
      <c r="A78" s="53">
        <v>118269</v>
      </c>
      <c r="B78" s="3" t="s">
        <v>166</v>
      </c>
      <c r="D78" s="54">
        <v>61.56</v>
      </c>
      <c r="E78" s="55">
        <v>73.459999999999994</v>
      </c>
      <c r="K78" s="28"/>
      <c r="L78" s="28"/>
    </row>
    <row r="79" spans="1:14" x14ac:dyDescent="0.2">
      <c r="A79" s="53">
        <v>118270</v>
      </c>
      <c r="B79" s="3" t="s">
        <v>167</v>
      </c>
      <c r="D79" s="54">
        <v>49.62</v>
      </c>
      <c r="E79" s="55">
        <v>59.21</v>
      </c>
      <c r="K79" s="28"/>
      <c r="L79" s="28"/>
    </row>
    <row r="80" spans="1:14" x14ac:dyDescent="0.2">
      <c r="B80" s="3" t="s">
        <v>168</v>
      </c>
      <c r="D80" s="54"/>
      <c r="E80" s="54"/>
      <c r="K80" s="28"/>
      <c r="L80" s="28"/>
    </row>
    <row r="81" spans="2:12" x14ac:dyDescent="0.2">
      <c r="B81" s="56" t="s">
        <v>169</v>
      </c>
      <c r="D81" s="52"/>
      <c r="E81" s="52"/>
      <c r="K81" s="28"/>
      <c r="L81" s="28"/>
    </row>
    <row r="82" spans="2:12" x14ac:dyDescent="0.2">
      <c r="B82" s="3" t="s">
        <v>170</v>
      </c>
      <c r="K82" s="28"/>
      <c r="L82" s="28"/>
    </row>
    <row r="83" spans="2:12" x14ac:dyDescent="0.2">
      <c r="B83" s="3" t="s">
        <v>171</v>
      </c>
      <c r="K83" s="28"/>
      <c r="L83" s="28"/>
    </row>
    <row r="84" spans="2:12" x14ac:dyDescent="0.2">
      <c r="B84" s="3" t="s">
        <v>172</v>
      </c>
      <c r="K84" s="28"/>
      <c r="L84" s="28"/>
    </row>
    <row r="85" spans="2:12" x14ac:dyDescent="0.2">
      <c r="B85" s="56" t="s">
        <v>173</v>
      </c>
      <c r="K85" s="28"/>
      <c r="L85" s="28"/>
    </row>
    <row r="86" spans="2:12" x14ac:dyDescent="0.2">
      <c r="K86" s="28"/>
      <c r="L86" s="28"/>
    </row>
    <row r="87" spans="2:12" x14ac:dyDescent="0.2">
      <c r="K87" s="28"/>
      <c r="L87" s="28"/>
    </row>
    <row r="88" spans="2:12" x14ac:dyDescent="0.2">
      <c r="K88" s="28"/>
      <c r="L88" s="28"/>
    </row>
    <row r="89" spans="2:12" x14ac:dyDescent="0.2">
      <c r="K89" s="28"/>
      <c r="L89" s="28"/>
    </row>
    <row r="90" spans="2:12" x14ac:dyDescent="0.2">
      <c r="K90" s="28"/>
      <c r="L90" s="28"/>
    </row>
    <row r="91" spans="2:12" x14ac:dyDescent="0.2">
      <c r="K91" s="28"/>
      <c r="L91" s="28"/>
    </row>
    <row r="92" spans="2:12" x14ac:dyDescent="0.2">
      <c r="K92" s="28"/>
      <c r="L92" s="28"/>
    </row>
    <row r="93" spans="2:12" x14ac:dyDescent="0.2">
      <c r="K93" s="28"/>
      <c r="L93" s="28"/>
    </row>
    <row r="94" spans="2:12" x14ac:dyDescent="0.2">
      <c r="K94" s="28"/>
      <c r="L94" s="28"/>
    </row>
    <row r="95" spans="2:12" x14ac:dyDescent="0.2">
      <c r="K95" s="28"/>
      <c r="L95" s="28"/>
    </row>
    <row r="96" spans="2:12" x14ac:dyDescent="0.2">
      <c r="K96" s="28"/>
      <c r="L96" s="28"/>
    </row>
    <row r="97" spans="11:12" x14ac:dyDescent="0.2">
      <c r="K97" s="28"/>
      <c r="L97" s="28"/>
    </row>
    <row r="98" spans="11:12" x14ac:dyDescent="0.2">
      <c r="K98" s="28"/>
      <c r="L98" s="28"/>
    </row>
    <row r="99" spans="11:12" x14ac:dyDescent="0.2">
      <c r="K99" s="28"/>
      <c r="L99" s="28"/>
    </row>
    <row r="100" spans="11:12" x14ac:dyDescent="0.2">
      <c r="K100" s="28"/>
      <c r="L100" s="28"/>
    </row>
    <row r="101" spans="11:12" x14ac:dyDescent="0.2">
      <c r="K101" s="28"/>
      <c r="L101" s="28"/>
    </row>
    <row r="102" spans="11:12" x14ac:dyDescent="0.2">
      <c r="K102" s="28"/>
      <c r="L102" s="28"/>
    </row>
    <row r="103" spans="11:12" x14ac:dyDescent="0.2">
      <c r="K103" s="28"/>
      <c r="L103" s="28"/>
    </row>
    <row r="104" spans="11:12" x14ac:dyDescent="0.2">
      <c r="K104" s="28"/>
      <c r="L104" s="28"/>
    </row>
    <row r="105" spans="11:12" x14ac:dyDescent="0.2">
      <c r="K105" s="28"/>
      <c r="L105" s="28"/>
    </row>
    <row r="106" spans="11:12" x14ac:dyDescent="0.2">
      <c r="K106" s="28"/>
      <c r="L106" s="28"/>
    </row>
    <row r="107" spans="11:12" x14ac:dyDescent="0.2">
      <c r="K107" s="28"/>
      <c r="L107" s="28"/>
    </row>
    <row r="108" spans="11:12" x14ac:dyDescent="0.2">
      <c r="K108" s="28"/>
      <c r="L108" s="28"/>
    </row>
    <row r="109" spans="11:12" x14ac:dyDescent="0.2">
      <c r="K109" s="28"/>
      <c r="L109" s="28"/>
    </row>
    <row r="110" spans="11:12" x14ac:dyDescent="0.2">
      <c r="K110" s="28"/>
      <c r="L110" s="28"/>
    </row>
    <row r="111" spans="11:12" x14ac:dyDescent="0.2">
      <c r="K111" s="28"/>
      <c r="L111" s="28"/>
    </row>
    <row r="112" spans="11:12" x14ac:dyDescent="0.2"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  <row r="141" spans="11:12" x14ac:dyDescent="0.2">
      <c r="K141" s="28"/>
      <c r="L141" s="28"/>
    </row>
    <row r="142" spans="11:12" x14ac:dyDescent="0.2">
      <c r="K142" s="28"/>
      <c r="L142" s="28"/>
    </row>
    <row r="143" spans="11:12" x14ac:dyDescent="0.2">
      <c r="K143" s="28"/>
      <c r="L143" s="28"/>
    </row>
    <row r="144" spans="11:12" x14ac:dyDescent="0.2">
      <c r="K144" s="28"/>
      <c r="L144" s="28"/>
    </row>
    <row r="145" spans="11:12" x14ac:dyDescent="0.2">
      <c r="K145" s="28"/>
      <c r="L145" s="28"/>
    </row>
    <row r="146" spans="11:12" x14ac:dyDescent="0.2">
      <c r="K146" s="28"/>
      <c r="L146" s="28"/>
    </row>
    <row r="147" spans="11:12" x14ac:dyDescent="0.2">
      <c r="K147" s="28"/>
      <c r="L147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16:25:45</KDate>
  <Classification>Public</Classification>
  <Subclassification/>
  <HostName>MUMCMP00915</HostName>
  <Domain_User>CANARAROBECOMF/396</Domain_User>
  <IPAdd>192.9.198.198</IPAdd>
  <FilePath>Book7</FilePath>
  <KID>A4BB6D0D6391638640015450486635</KID>
  <UniqueName/>
  <Suggested/>
  <Justification/>
</Klassify>
</file>

<file path=customXml/itemProps1.xml><?xml version="1.0" encoding="utf-8"?>
<ds:datastoreItem xmlns:ds="http://schemas.openxmlformats.org/officeDocument/2006/customXml" ds:itemID="{1BF2AA25-168B-45D9-AA12-9414D401A5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2024-10-08T10:55:41Z</dcterms:created>
  <dcterms:modified xsi:type="dcterms:W3CDTF">2024-10-08T10:55:45Z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A4BB6D0D6391638640015450486635</vt:lpwstr>
  </property>
</Properties>
</file>